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showInkAnnotation="0"/>
  <mc:AlternateContent xmlns:mc="http://schemas.openxmlformats.org/markup-compatibility/2006">
    <mc:Choice Requires="x15">
      <x15ac:absPath xmlns:x15ac="http://schemas.microsoft.com/office/spreadsheetml/2010/11/ac" url="https://loopia2222505-my.sharepoint.com/personal/bjorn_duhe_se/Documents/Dokument/Egen firma/Valideringslyft MYH Avtal 2/Analysverktyget/Film Analysverktyget/"/>
    </mc:Choice>
  </mc:AlternateContent>
  <xr:revisionPtr revIDLastSave="17" documentId="8_{9942D60E-0423-46B2-9E83-8EB425914799}" xr6:coauthVersionLast="47" xr6:coauthVersionMax="47" xr10:uidLastSave="{E37CDEEA-9C36-4253-9AB9-881CD9ADBEB1}"/>
  <bookViews>
    <workbookView xWindow="-108" yWindow="-108" windowWidth="23256" windowHeight="12456" tabRatio="825" activeTab="11" xr2:uid="{00000000-000D-0000-FFFF-FFFF00000000}"/>
  </bookViews>
  <sheets>
    <sheet name="Börja här" sheetId="79" r:id="rId1"/>
    <sheet name="RUAs aktiviteter" sheetId="60" r:id="rId2"/>
    <sheet name="1. BAS Grund " sheetId="46" r:id="rId3"/>
    <sheet name="2. KomVux" sheetId="28" r:id="rId4"/>
    <sheet name="3. YH" sheetId="48" r:id="rId5"/>
    <sheet name="4. Högskola" sheetId="50" r:id="rId6"/>
    <sheet name="5. Bransch" sheetId="51" r:id="rId7"/>
    <sheet name="6. Folkbildning" sheetId="52" r:id="rId8"/>
    <sheet name="Sammanställning " sheetId="55" r:id="rId9"/>
    <sheet name="Handlingsplan Kompetens" sheetId="57" r:id="rId10"/>
    <sheet name="Handlingsplan Stödinsats" sheetId="56" r:id="rId11"/>
    <sheet name="Strategiska Beslut" sheetId="61" r:id="rId12"/>
    <sheet name="5" sheetId="73" r:id="rId13"/>
    <sheet name="1" sheetId="69" r:id="rId14"/>
    <sheet name="2" sheetId="70" r:id="rId15"/>
    <sheet name="3" sheetId="71" r:id="rId16"/>
    <sheet name="4" sheetId="72" r:id="rId17"/>
    <sheet name="6" sheetId="74" r:id="rId18"/>
    <sheet name="7" sheetId="75" r:id="rId19"/>
    <sheet name="8" sheetId="76" r:id="rId20"/>
    <sheet name="9" sheetId="77" r:id="rId21"/>
    <sheet name="10" sheetId="78" r:id="rId22"/>
    <sheet name="Bild översikt" sheetId="63" r:id="rId23"/>
    <sheet name="5 stegs processen" sheetId="64" state="hidden" r:id="rId24"/>
  </sheets>
  <definedNames>
    <definedName name="_xlnm._FilterDatabase" localSheetId="3" hidden="1">'2. KomVux'!$B$1:$E$23</definedName>
    <definedName name="_xlnm._FilterDatabase" localSheetId="4" hidden="1">'3. YH'!$B$2:$E$20</definedName>
    <definedName name="_xlnm._FilterDatabase" localSheetId="5" hidden="1">'4. Högskola'!$B$2:$E$22</definedName>
    <definedName name="_xlnm._FilterDatabase" localSheetId="6" hidden="1">'5. Bransch'!$B$2:$E$26</definedName>
    <definedName name="_xlnm._FilterDatabase" localSheetId="7" hidden="1">'6. Folkbildning'!$B$1:$E$21</definedName>
    <definedName name="_xlnm._FilterDatabase" localSheetId="9" hidden="1">'Handlingsplan Kompetens'!$B$4:$N$91</definedName>
    <definedName name="_xlnm._FilterDatabase" localSheetId="10" hidden="1">'Handlingsplan Stödinsats'!$B$4:$K$5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 i="57" l="1"/>
  <c r="F9" i="57"/>
  <c r="F10" i="57"/>
  <c r="F15" i="57" l="1"/>
  <c r="E15" i="57"/>
  <c r="F6" i="57" l="1"/>
  <c r="F7" i="57"/>
  <c r="F11" i="57"/>
  <c r="F12" i="57"/>
  <c r="F13" i="57"/>
  <c r="F14"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5" i="57"/>
  <c r="E70" i="55" l="1"/>
  <c r="E74" i="57"/>
  <c r="D74" i="57"/>
  <c r="C43" i="55" l="1"/>
  <c r="D43" i="55"/>
  <c r="E43" i="55"/>
  <c r="F43" i="55"/>
  <c r="G43" i="55"/>
  <c r="C44" i="55"/>
  <c r="D44" i="55"/>
  <c r="C45" i="55"/>
  <c r="D45" i="55"/>
  <c r="E45" i="55"/>
  <c r="C46" i="55"/>
  <c r="D46" i="55"/>
  <c r="E46" i="55"/>
  <c r="F46" i="55"/>
  <c r="G46" i="55"/>
  <c r="H46" i="55"/>
  <c r="I46" i="55"/>
  <c r="J46" i="55"/>
  <c r="C47" i="55"/>
  <c r="D47" i="55"/>
  <c r="E47" i="55"/>
  <c r="F47" i="55"/>
  <c r="C50" i="55"/>
  <c r="C51" i="55"/>
  <c r="D51" i="55"/>
  <c r="E51" i="55"/>
  <c r="F51" i="55"/>
  <c r="G51" i="55"/>
  <c r="H51" i="55"/>
  <c r="I51" i="55"/>
  <c r="J51" i="55"/>
  <c r="C52" i="55"/>
  <c r="D52" i="55"/>
  <c r="C53" i="55"/>
  <c r="D53" i="55"/>
  <c r="C56" i="55"/>
  <c r="C57" i="55"/>
  <c r="D57" i="55"/>
  <c r="E57" i="55"/>
  <c r="F57" i="55"/>
  <c r="G57" i="55"/>
  <c r="C58" i="55"/>
  <c r="D58" i="55"/>
  <c r="C59" i="55"/>
  <c r="D59" i="55"/>
  <c r="C62" i="55"/>
  <c r="C63" i="55"/>
  <c r="D63" i="55"/>
  <c r="E63" i="55"/>
  <c r="F63" i="55"/>
  <c r="G63" i="55"/>
  <c r="H63" i="55"/>
  <c r="C64" i="55"/>
  <c r="D64" i="55"/>
  <c r="C65" i="55"/>
  <c r="D65" i="55"/>
  <c r="E65" i="55"/>
  <c r="C68" i="55"/>
  <c r="C69" i="55"/>
  <c r="D69" i="55"/>
  <c r="E69" i="55"/>
  <c r="F69" i="55"/>
  <c r="G69" i="55"/>
  <c r="H69" i="55"/>
  <c r="C70" i="55"/>
  <c r="P12" i="55" s="1"/>
  <c r="D70" i="55"/>
  <c r="F70" i="55"/>
  <c r="C71" i="55"/>
  <c r="D71" i="55"/>
  <c r="E71" i="55"/>
  <c r="F71" i="55"/>
  <c r="G71" i="55"/>
  <c r="C74" i="55"/>
  <c r="C75" i="55"/>
  <c r="D75" i="55"/>
  <c r="E75" i="55"/>
  <c r="F75" i="55"/>
  <c r="G75" i="55"/>
  <c r="H75" i="55"/>
  <c r="C76" i="55"/>
  <c r="D76" i="55"/>
  <c r="C77" i="55"/>
  <c r="D77" i="55"/>
  <c r="D14" i="55" l="1"/>
  <c r="C14" i="55" l="1"/>
  <c r="E14" i="55"/>
  <c r="D88" i="57" l="1"/>
  <c r="E88" i="57"/>
  <c r="D83" i="57"/>
  <c r="E83" i="57"/>
  <c r="S12" i="55"/>
  <c r="D79" i="57" l="1"/>
  <c r="E79" i="57"/>
  <c r="D73" i="57"/>
  <c r="E73" i="57"/>
  <c r="D67" i="57"/>
  <c r="E67" i="57"/>
  <c r="D61" i="57" l="1"/>
  <c r="E61" i="57"/>
  <c r="D55" i="57"/>
  <c r="E55" i="57"/>
  <c r="D50" i="57" l="1"/>
  <c r="E50" i="57"/>
  <c r="D45" i="57"/>
  <c r="E45" i="57"/>
  <c r="D40" i="57" l="1"/>
  <c r="E40" i="57"/>
  <c r="E30" i="57"/>
  <c r="D30" i="57"/>
  <c r="D32" i="57"/>
  <c r="E32" i="57"/>
  <c r="G14" i="55"/>
  <c r="F14" i="55" l="1"/>
  <c r="H14" i="55"/>
  <c r="D26" i="57"/>
  <c r="D27" i="57"/>
  <c r="E27" i="57"/>
  <c r="D28" i="57"/>
  <c r="E28" i="57"/>
  <c r="D29" i="57"/>
  <c r="E29" i="57"/>
  <c r="E26" i="57"/>
  <c r="D17" i="57"/>
  <c r="E17" i="57"/>
  <c r="D14" i="57"/>
  <c r="E14" i="57"/>
  <c r="D15" i="57"/>
  <c r="D10" i="55" l="1"/>
  <c r="D12" i="55"/>
  <c r="E6" i="57"/>
  <c r="E7" i="57"/>
  <c r="E5" i="57"/>
  <c r="D6" i="57"/>
  <c r="D7" i="57"/>
  <c r="D5" i="57"/>
  <c r="E91" i="57" l="1"/>
  <c r="D91" i="57"/>
  <c r="E89" i="57"/>
  <c r="D89" i="57"/>
  <c r="E87" i="57"/>
  <c r="D87" i="57"/>
  <c r="E86" i="57"/>
  <c r="D86" i="57"/>
  <c r="E90" i="57"/>
  <c r="D90" i="57"/>
  <c r="E85" i="57"/>
  <c r="D85" i="57"/>
  <c r="E84" i="57"/>
  <c r="D84" i="57"/>
  <c r="E82" i="57"/>
  <c r="D82" i="57"/>
  <c r="E81" i="57"/>
  <c r="D81" i="57"/>
  <c r="E80" i="57"/>
  <c r="D80" i="57"/>
  <c r="E78" i="57"/>
  <c r="D78" i="57"/>
  <c r="E75" i="57"/>
  <c r="D75" i="57"/>
  <c r="E72" i="57"/>
  <c r="D72" i="57"/>
  <c r="E71" i="57"/>
  <c r="D71" i="57"/>
  <c r="E70" i="57"/>
  <c r="D70" i="57"/>
  <c r="E77" i="57"/>
  <c r="D77" i="57"/>
  <c r="E69" i="57"/>
  <c r="D69" i="57"/>
  <c r="E68" i="57"/>
  <c r="D68" i="57"/>
  <c r="E76" i="57"/>
  <c r="D76" i="57"/>
  <c r="E66" i="57"/>
  <c r="D66" i="57"/>
  <c r="E65" i="57"/>
  <c r="D65" i="57"/>
  <c r="E64" i="57"/>
  <c r="D64" i="57"/>
  <c r="E63" i="57"/>
  <c r="D63" i="57"/>
  <c r="E60" i="57"/>
  <c r="D60" i="57"/>
  <c r="E59" i="57"/>
  <c r="D59" i="57"/>
  <c r="E58" i="57"/>
  <c r="D58" i="57"/>
  <c r="E62" i="57"/>
  <c r="D62" i="57"/>
  <c r="E57" i="57"/>
  <c r="D57" i="57"/>
  <c r="E56" i="57"/>
  <c r="D56" i="57"/>
  <c r="E54" i="57"/>
  <c r="D54" i="57"/>
  <c r="E53" i="57"/>
  <c r="D53" i="57"/>
  <c r="E49" i="57"/>
  <c r="D49" i="57"/>
  <c r="E48" i="57"/>
  <c r="D48" i="57"/>
  <c r="E47" i="57"/>
  <c r="D47" i="57"/>
  <c r="E52" i="57"/>
  <c r="D52" i="57"/>
  <c r="E46" i="57"/>
  <c r="D46" i="57"/>
  <c r="E51" i="57"/>
  <c r="D51" i="57"/>
  <c r="E44" i="57"/>
  <c r="D44" i="57"/>
  <c r="E43" i="57"/>
  <c r="D43" i="57"/>
  <c r="E42" i="57"/>
  <c r="D42" i="57"/>
  <c r="E41" i="57"/>
  <c r="D41" i="57"/>
  <c r="E39" i="57"/>
  <c r="D39" i="57"/>
  <c r="E38" i="57"/>
  <c r="D38" i="57"/>
  <c r="E37" i="57"/>
  <c r="D37" i="57"/>
  <c r="E36" i="57"/>
  <c r="D36" i="57"/>
  <c r="E35" i="57"/>
  <c r="D35" i="57"/>
  <c r="E34" i="57"/>
  <c r="D34" i="57"/>
  <c r="E33" i="57"/>
  <c r="D33" i="57"/>
  <c r="E31" i="57"/>
  <c r="D31" i="57"/>
  <c r="E25" i="57"/>
  <c r="D25" i="57"/>
  <c r="E24" i="57"/>
  <c r="D24" i="57"/>
  <c r="E23" i="57"/>
  <c r="D23" i="57"/>
  <c r="E22" i="57"/>
  <c r="D22" i="57"/>
  <c r="E21" i="57"/>
  <c r="D21" i="57"/>
  <c r="E20" i="57"/>
  <c r="D20" i="57"/>
  <c r="E19" i="57"/>
  <c r="D19" i="57"/>
  <c r="E18" i="57"/>
  <c r="D18" i="57"/>
  <c r="E16" i="57"/>
  <c r="D16" i="57"/>
  <c r="E13" i="57"/>
  <c r="D13" i="57"/>
  <c r="E12" i="57"/>
  <c r="D12" i="57"/>
  <c r="E11" i="57"/>
  <c r="D11" i="57"/>
  <c r="E10" i="57"/>
  <c r="D10" i="57"/>
  <c r="E9" i="57"/>
  <c r="D9" i="57"/>
  <c r="E8" i="57"/>
  <c r="D8" i="57"/>
  <c r="S14" i="55" l="1"/>
  <c r="P14" i="55"/>
  <c r="P11" i="55"/>
  <c r="M12" i="55"/>
  <c r="M14" i="55"/>
  <c r="J12" i="55"/>
  <c r="J14" i="55"/>
  <c r="G11" i="55"/>
  <c r="D8" i="55"/>
  <c r="D11" i="55" l="1"/>
  <c r="S11" i="55"/>
  <c r="R10" i="55"/>
  <c r="S10" i="55"/>
  <c r="H10" i="55"/>
  <c r="G10" i="55"/>
  <c r="F12" i="55"/>
  <c r="G12" i="55"/>
  <c r="N10" i="55"/>
  <c r="M10" i="55"/>
  <c r="Q10" i="55"/>
  <c r="P10" i="55"/>
  <c r="P6" i="55" s="1"/>
  <c r="I10" i="55"/>
  <c r="J10" i="55"/>
  <c r="M11" i="55"/>
  <c r="D9" i="55"/>
  <c r="J11" i="55"/>
  <c r="R14" i="55"/>
  <c r="T14" i="55"/>
  <c r="O14" i="55"/>
  <c r="Q14" i="55"/>
  <c r="N14" i="55"/>
  <c r="L14" i="55"/>
  <c r="I14" i="55"/>
  <c r="K14" i="55"/>
  <c r="E9" i="55"/>
  <c r="H12" i="55"/>
  <c r="K12" i="55"/>
  <c r="O10" i="55"/>
  <c r="R12" i="55"/>
  <c r="T10" i="55"/>
  <c r="C9" i="55"/>
  <c r="T12" i="55"/>
  <c r="L12" i="55"/>
  <c r="Q12" i="55"/>
  <c r="E8" i="55"/>
  <c r="F11" i="55"/>
  <c r="O11" i="55"/>
  <c r="F10" i="55"/>
  <c r="E10" i="55"/>
  <c r="N11" i="55"/>
  <c r="N12" i="55"/>
  <c r="T11" i="55"/>
  <c r="O12" i="55"/>
  <c r="R11" i="55"/>
  <c r="E11" i="55"/>
  <c r="E12" i="55"/>
  <c r="K11" i="55"/>
  <c r="K10" i="55"/>
  <c r="Q11" i="55"/>
  <c r="H11" i="55"/>
  <c r="L10" i="55"/>
  <c r="C10" i="55"/>
  <c r="C11" i="55"/>
  <c r="I11" i="55"/>
  <c r="C8" i="55"/>
  <c r="C12" i="55"/>
  <c r="L11" i="55"/>
  <c r="I12" i="55"/>
  <c r="M6" i="55" l="1"/>
  <c r="N6" i="55"/>
  <c r="O16" i="55"/>
  <c r="O15" i="55" s="1"/>
  <c r="C16" i="55"/>
  <c r="C15" i="55" s="1"/>
  <c r="F16" i="55"/>
  <c r="F15" i="55" s="1"/>
  <c r="I16" i="55"/>
  <c r="I15" i="55" s="1"/>
  <c r="L16" i="55"/>
  <c r="L15" i="55" s="1"/>
  <c r="R16" i="55"/>
  <c r="R15" i="55" s="1"/>
  <c r="T6" i="55"/>
  <c r="S6" i="55"/>
  <c r="J6" i="55"/>
  <c r="K6" i="55"/>
  <c r="G6" i="55"/>
  <c r="H6" i="55"/>
  <c r="D6" i="55"/>
  <c r="E6" i="55"/>
  <c r="Q6" i="55"/>
  <c r="F6" i="55"/>
  <c r="C6" i="55"/>
  <c r="L6" i="55"/>
  <c r="I6" i="55"/>
  <c r="R6" i="55"/>
  <c r="O6" i="55"/>
  <c r="Q7" i="55" l="1"/>
  <c r="G7" i="55"/>
  <c r="L7" i="55"/>
  <c r="H7" i="55"/>
  <c r="O7" i="55"/>
  <c r="T7" i="55"/>
  <c r="F7" i="55"/>
  <c r="M7" i="55"/>
  <c r="N7" i="55"/>
  <c r="D7" i="55"/>
  <c r="E7" i="55"/>
  <c r="C7" i="55"/>
  <c r="R7" i="55"/>
  <c r="S7" i="55"/>
  <c r="P7" i="55"/>
  <c r="I7" i="55" l="1"/>
  <c r="K7" i="55"/>
  <c r="J7"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5" authorId="0" shapeId="0" xr:uid="{2BDDC764-CBC3-4DD7-BCD1-A5820B3449CA}">
      <text>
        <r>
          <rPr>
            <sz val="9"/>
            <color indexed="81"/>
            <rFont val="Tahoma"/>
            <family val="2"/>
          </rPr>
          <t xml:space="preserve">Den del som avser validering saknar oftast data. Dessa data måste komma från nationella nivå (olika myndigheter bör vara ansvarig för att ta fram genomförada valideringar inom olika områden nedbrutet på regionala nivå). Exempel på källor till statistiskt material och underlag som rör validering Myh avseende  validering inom yrkeshögskola och branschvalidering, UHR avseende validering inom högskola, Skolverket avseende validering inom gymnasial nivå, AF avseende validering inom Af:s validering och arbetsmarknadsutbildningar.
Analysen kopplade till regionernas kompetensförsörjningsarbete kopplat till bristyrkena. Analysen inkluderar de horisontella principerna. Analysen ska ligga till grund för olika prioriteringar och satsningar. </t>
        </r>
      </text>
    </comment>
    <comment ref="B7" authorId="0" shapeId="0" xr:uid="{0B6882A9-394F-4ACE-AD77-FC064F4A58FF}">
      <text>
        <r>
          <rPr>
            <sz val="9"/>
            <color indexed="81"/>
            <rFont val="Tahoma"/>
            <family val="2"/>
          </rPr>
          <t xml:space="preserve">Handlar om var och när RUA ska verka för att validering kommer upp på agendan i olika forum. Utgår från behov och prioriteringar.
Kan vara nätverk kopplade kompetensförsörjning, arbetsmarknad och näringsliv.  T.ex. Vuxchefsnätverk, rektorsnätverk, kompetens- och branschråd, college. Obs även nätverk internt inom regional utveckling.
</t>
        </r>
      </text>
    </comment>
    <comment ref="B8" authorId="0" shapeId="0" xr:uid="{AF68F732-C5B8-4CE4-8388-6CDF17E6F47E}">
      <text>
        <r>
          <rPr>
            <sz val="9"/>
            <color indexed="81"/>
            <rFont val="Tahoma"/>
            <family val="2"/>
          </rPr>
          <t xml:space="preserve">Visar på nyttan både samhällsekonomiska för arbetsgivare och individer både i och utanför arbetsmarknaden. Kan t.ex. handla om tillträde, tillgodoräknande med förkortade utb inom olika utbildningssystem, förkortad tid att uppnå kompetensbevis inom yrke. Exempelvis avseende nyanlända, omställning, kompetensutveckling för anställda, personer som står långt från arbetsmarknaden.  
</t>
        </r>
      </text>
    </comment>
    <comment ref="B12" authorId="0" shapeId="0" xr:uid="{1CF7C313-4386-47A6-BE2D-13BD936E47B0}">
      <text>
        <r>
          <rPr>
            <sz val="10"/>
            <color indexed="81"/>
            <rFont val="Tahoma"/>
            <family val="2"/>
          </rPr>
          <t>Exempelvis processleda pilotprojekt med koppling till framtagande av metodmaterial för validering inom KomVux eller bransch eller ge stöd vid ansöka om medel från olika finansiärer.</t>
        </r>
      </text>
    </comment>
    <comment ref="B13" authorId="0" shapeId="0" xr:uid="{E11DC473-6F65-4D59-89A9-A180F3BFDB1B}">
      <text>
        <r>
          <rPr>
            <sz val="9"/>
            <color indexed="81"/>
            <rFont val="Tahoma"/>
            <family val="2"/>
          </rPr>
          <t xml:space="preserve">Agera samtalsledare exempelvis inom ett kompetensråd eller nätverk.  </t>
        </r>
      </text>
    </comment>
    <comment ref="B15" authorId="0" shapeId="0" xr:uid="{83040AEE-86A8-42E7-978E-F41F0A1A6189}">
      <text>
        <r>
          <rPr>
            <sz val="10"/>
            <color indexed="81"/>
            <rFont val="Tahoma"/>
            <family val="2"/>
          </rPr>
          <t xml:space="preserve">Exempelvis avseende projekt, befintliga och nyskapade nätverk.
</t>
        </r>
      </text>
    </comment>
    <comment ref="B16" authorId="0" shapeId="0" xr:uid="{EAA5677D-3BA0-43EF-8016-5DF1EBE0E87E}">
      <text>
        <r>
          <rPr>
            <sz val="9"/>
            <color indexed="81"/>
            <rFont val="Tahoma"/>
            <family val="2"/>
          </rPr>
          <t>Exempelvis arbetsgivare, kommuner, regioner, fack, utbildningsanordnare, valideringsutförare, AF, omställningsaktörer, branscher</t>
        </r>
      </text>
    </comment>
    <comment ref="B22" authorId="0" shapeId="0" xr:uid="{AFB04DF2-0CBC-4A47-8C7A-19D82BDE6F77}">
      <text>
        <r>
          <rPr>
            <sz val="9"/>
            <color indexed="81"/>
            <rFont val="Tahoma"/>
            <family val="2"/>
          </rPr>
          <t>Kan redogöra för varför validering som enskild insats sällan är effektiv utan är beroende av olika kringinsatser som kompletterande utbildning, vägledningsinsatser, mm.</t>
        </r>
      </text>
    </comment>
    <comment ref="B23" authorId="0" shapeId="0" xr:uid="{FEDB57A4-A367-4925-9449-8DE0E99B890C}">
      <text>
        <r>
          <rPr>
            <sz val="9"/>
            <color indexed="81"/>
            <rFont val="Tahoma"/>
            <family val="2"/>
          </rPr>
          <t xml:space="preserve">Tillgång till fakta gällande exempelvis vilka branscher som utför valideringar och hur det fördelar sig mellan könen eller tillgänglighet i olika delar av Sverige. Kan handla om språk, läsa och språksvårigheter, funktionsvariationer, mm. </t>
        </r>
      </text>
    </comment>
    <comment ref="B24" authorId="0" shapeId="0" xr:uid="{041F9D54-EB13-443C-A8BC-78A9470082E2}">
      <text>
        <r>
          <rPr>
            <sz val="9"/>
            <color indexed="81"/>
            <rFont val="Tahoma"/>
            <family val="2"/>
          </rPr>
          <t>www.seqf.se</t>
        </r>
      </text>
    </comment>
    <comment ref="B25" authorId="0" shapeId="0" xr:uid="{2DE1436B-B9C3-4054-8299-450F3507A34E}">
      <text>
        <r>
          <rPr>
            <sz val="9"/>
            <color indexed="81"/>
            <rFont val="Tahoma"/>
            <family val="2"/>
          </rPr>
          <t>https://nvl.org/content/quality-model-for-validation-in-the-nordic-countries</t>
        </r>
      </text>
    </comment>
    <comment ref="B26" authorId="0" shapeId="0" xr:uid="{DE46A454-C11D-449D-B43B-84B4C0900B88}">
      <text>
        <r>
          <rPr>
            <sz val="10"/>
            <color indexed="81"/>
            <rFont val="Tahoma"/>
            <family val="2"/>
          </rPr>
          <t xml:space="preserve">T.ex. nätverk, webbsidor, mm
</t>
        </r>
      </text>
    </comment>
    <comment ref="B27" authorId="0" shapeId="0" xr:uid="{63384CFE-B6AA-44DE-8008-A09805532330}">
      <text>
        <r>
          <rPr>
            <sz val="9"/>
            <color indexed="81"/>
            <rFont val="Tahoma"/>
            <family val="2"/>
          </rPr>
          <t>Kan vara lösningar framtagana i projekt i regionen eller i annan region.</t>
        </r>
      </text>
    </comment>
    <comment ref="B28" authorId="0" shapeId="0" xr:uid="{CE2FF769-7B49-4B13-A9E2-8620C8EBDE5D}">
      <text>
        <r>
          <rPr>
            <sz val="9"/>
            <color indexed="81"/>
            <rFont val="Tahoma"/>
            <family val="2"/>
          </rPr>
          <t xml:space="preserve">Oftast får man fånga in konkreta beskrivningar över metoder och processer när någon berättar eller få det i dokumenterad form. Ju mer detaljerat man har det dokumenterat eller i huvudet desto större nytta får man av exemplen. </t>
        </r>
      </text>
    </comment>
    <comment ref="B30" authorId="0" shapeId="0" xr:uid="{AE9D4D03-C8AF-4021-96F9-F03FBAC3F857}">
      <text>
        <r>
          <rPr>
            <sz val="10"/>
            <color indexed="81"/>
            <rFont val="Tahoma"/>
            <family val="2"/>
          </rPr>
          <t>T.ex. kompetensutveckling för de som arbetar med validering eller framtagande eller kvalitetssäkring av valideringsmodeller för olika yrkespaket eller kurser</t>
        </r>
      </text>
    </comment>
    <comment ref="B31" authorId="0" shapeId="0" xr:uid="{759C06A1-F728-40DD-89A7-30014D6D0A13}">
      <text>
        <r>
          <rPr>
            <sz val="10"/>
            <color indexed="81"/>
            <rFont val="Tahoma"/>
            <family val="2"/>
          </rPr>
          <t xml:space="preserve">Exempelvis generall kuskapshöjning gällande validering, kompetensutveckling för de som arbetar med validering eller framtagande eller kvalitetssäkring av valideringsmodeller för olika yrken, kompetensområden, kurser eller grupper av kurser
</t>
        </r>
      </text>
    </comment>
    <comment ref="B32" authorId="0" shapeId="0" xr:uid="{D2499996-9358-4C03-9998-ECE48DD5468C}">
      <text>
        <r>
          <rPr>
            <sz val="10"/>
            <color indexed="81"/>
            <rFont val="Tahoma"/>
            <family val="2"/>
          </rPr>
          <t xml:space="preserve">Exempelvis ESF, Vinnova, Tillväxtverket, länsstyrelsen, Allmänna arvsfonden, Interreg.
</t>
        </r>
      </text>
    </comment>
    <comment ref="B33" authorId="0" shapeId="0" xr:uid="{E186BABB-DD12-494C-AC90-DD13F65B6196}">
      <text>
        <r>
          <rPr>
            <sz val="9"/>
            <color indexed="81"/>
            <rFont val="Tahoma"/>
            <family val="2"/>
          </rPr>
          <t xml:space="preserve">Exempelvis ESF, Vinnova, Tillväxtverket, länsstyrelsen, Allmänna arvsfonden m.fl.
</t>
        </r>
      </text>
    </comment>
    <comment ref="B34" authorId="0" shapeId="0" xr:uid="{5831C99C-1D16-4F26-AA97-3E4134524C4F}">
      <text>
        <r>
          <rPr>
            <sz val="9"/>
            <color indexed="81"/>
            <rFont val="Tahoma"/>
            <family val="2"/>
          </rPr>
          <t>Exempelvis sakkunniga inom olika områden, projektledning, administrativt stöd, processledare för framtagande av kompetensstandard, kvalitetssäkring, metodutveckling etc.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26" authorId="0" shapeId="0" xr:uid="{35D7372E-2B94-4B19-9F2C-98AE7DDC4ECA}">
      <text>
        <r>
          <rPr>
            <sz val="10"/>
            <color indexed="81"/>
            <rFont val="Tahoma"/>
            <family val="2"/>
          </rPr>
          <t xml:space="preserve">Bör starta i liten skala. Uppdraget kan se olika ut men kan innehålla fokus på; gemensam målbild, avgränsningar i form av fokusområden, strategier för validering (var är vi, vart vill vi, hur tar vi oss dit), övergripande organisation och arbetsformer, skapa/hitta goda exempel, säkerställa tillgång till kompetens (egen eller anlitad exempelvis en kommun, annan region eller utbildningsanordnare), få upp validering på agendan i relevanta nätverk (inte bara utförare), RUA intern lobbyingarbete kring vikten av validering, skapa samverkan med andra regioners stödstrukturer för validering. Det utvecklingsarbete man ska utföra bör struktureras genom handlingsplaner med aktiviteter, tidplan, ansvar och roller samt former för uppföljning. </t>
        </r>
      </text>
    </comment>
    <comment ref="B27" authorId="0" shapeId="0" xr:uid="{082191B8-8973-43FA-A15F-DB5D66190BD3}">
      <text>
        <r>
          <rPr>
            <sz val="10"/>
            <color indexed="81"/>
            <rFont val="Tahoma"/>
            <family val="2"/>
          </rPr>
          <t xml:space="preserve">I denna fas blir fokus på att skapa former som långsiktigt säkerställer stödstrukturens fortsatta utveckling och mervärde. </t>
        </r>
        <r>
          <rPr>
            <b/>
            <sz val="10"/>
            <color indexed="81"/>
            <rFont val="Tahoma"/>
            <family val="2"/>
          </rPr>
          <t>Viktiga delar i detta är:</t>
        </r>
        <r>
          <rPr>
            <sz val="10"/>
            <color indexed="81"/>
            <rFont val="Tahoma"/>
            <family val="2"/>
          </rPr>
          <t xml:space="preserve">
-Löpande uppföljning av arbetet 
och dess resultat
-Löpande återföring till strategisk nivå 
inom berörda parter
-Löpande dialog kring behov av att 
revidera insatsområden och aktiviteter 
-Praktiskt stöd till arbetsgrupperna 
som driver utvecklingsarbetet
-Sammanhållande och sammankallande 
funktion för utvecklingsarbetet, samt 
dess koppling till andra regionala utveck lingsinitiativ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5" authorId="0" shapeId="0" xr:uid="{2F8005B1-D986-48BA-A3A9-0E4CABCFCA01}">
      <text>
        <r>
          <rPr>
            <sz val="9"/>
            <color indexed="81"/>
            <rFont val="Tahoma"/>
            <family val="2"/>
          </rPr>
          <t xml:space="preserve">Exempelvis; nätverk för rektorer, chefer, politiker, college, branschråd, kompetensråd, mm 
</t>
        </r>
      </text>
    </comment>
    <comment ref="B9" authorId="0" shapeId="0" xr:uid="{1B3898B5-E52B-4CC1-AA4B-777F22885BEF}">
      <text>
        <r>
          <rPr>
            <sz val="9"/>
            <color indexed="81"/>
            <rFont val="Tahoma"/>
            <family val="2"/>
          </rPr>
          <t xml:space="preserve">OBS, viktigt att det är praktiskt inriktat! Räcker inte att kunna vidarebefordra information. Krävs djupare kompetens för att kunna svara på frågor, ge exempel samt föra dialog med olika intressenter. </t>
        </r>
      </text>
    </comment>
    <comment ref="B10" authorId="0" shapeId="0" xr:uid="{D4622EE2-CB45-466F-97B1-3A1CB7477305}">
      <text>
        <r>
          <rPr>
            <sz val="9"/>
            <color indexed="81"/>
            <rFont val="Tahoma"/>
            <family val="2"/>
          </rPr>
          <t xml:space="preserve">För att kunna ge stöd till lärare måste kompetens kring valideringsprocessen och kopplingen till styrdokument vara hög. En ofta förekommande fråga är kopplingen mellan valideringen och prövningen. 
</t>
        </r>
      </text>
    </comment>
    <comment ref="B11" authorId="0" shapeId="0" xr:uid="{CCD9738F-438E-47BB-9962-92B1834CDBAE}">
      <text>
        <r>
          <rPr>
            <sz val="9"/>
            <color indexed="81"/>
            <rFont val="Tahoma"/>
            <family val="2"/>
          </rPr>
          <t>Exempelvis VO-College metodmaterial för yrkespaket Undersköterska och Vårdbiträde</t>
        </r>
      </text>
    </comment>
    <comment ref="B13" authorId="0" shapeId="0" xr:uid="{206D470D-3E0F-427E-8409-54BF4B7B3154}">
      <text>
        <r>
          <rPr>
            <sz val="9"/>
            <color indexed="81"/>
            <rFont val="Tahoma"/>
            <family val="2"/>
          </rPr>
          <t xml:space="preserve">Krävs tillräcklig kompetens för att kunna vägleda yrkeslärare oberoende yrkesområde. Viktigt dokument i detta sammanhang är Skolverkets "Gymnasieskola 2011". </t>
        </r>
      </text>
    </comment>
    <comment ref="B15" authorId="0" shapeId="0" xr:uid="{201AFAF0-852B-4024-8467-2853B401D6A2}">
      <text>
        <r>
          <rPr>
            <sz val="10"/>
            <color indexed="81"/>
            <rFont val="Tahoma"/>
            <family val="2"/>
          </rPr>
          <t xml:space="preserve">Exempelvis länkar till relevanta sidor på Skolverkets webbsida, MYHs webbsida, mm
</t>
        </r>
      </text>
    </comment>
    <comment ref="B17" authorId="0" shapeId="0" xr:uid="{8E7DDB90-3E03-4C9B-896F-C0BB74E5B551}">
      <text>
        <r>
          <rPr>
            <sz val="10"/>
            <color indexed="81"/>
            <rFont val="Tahoma"/>
            <family val="2"/>
          </rPr>
          <t>Exempelvis kompetensutveckling för de som arbetar med validering eller framtagande eller kvalitetssäkring av valideringsmodeller för olika utbildningar, kurser eller yrkespaket.</t>
        </r>
      </text>
    </comment>
    <comment ref="B19" authorId="0" shapeId="0" xr:uid="{3622A80C-60B3-4206-987C-81A2B81EF273}">
      <text>
        <r>
          <rPr>
            <sz val="9"/>
            <color indexed="81"/>
            <rFont val="Tahoma"/>
            <family val="2"/>
          </rPr>
          <t>I de fall det finns färdigt metodmaterial för validering (i likhet med VO-Colleges material för undersköterska) kan utbildningarna genomföras av en kompetent yrkeslärare som har validerat i stor omfattning och är förtrogen med metodmaterialet. Inom områden där metodmaterial saknas krävs en djupare kompetens. Skolverkets webutbildning och eller Validering i praktiken kan vara en del i detta. Kan även handla om kompetensutveckling internt inom regional utveckling.</t>
        </r>
      </text>
    </comment>
    <comment ref="B22" authorId="0" shapeId="0" xr:uid="{B815316D-E780-4D0E-935E-A62BE5530866}">
      <text>
        <r>
          <rPr>
            <sz val="10"/>
            <color indexed="81"/>
            <rFont val="Tahoma"/>
            <family val="2"/>
          </rPr>
          <t xml:space="preserve">Metodmaterialet ska underlätta, effektivisera och kvalitetssäkra valideringarna. Det finns ett klart samband mellan kompetensnivån på de lärare som genomför valideringarna och behovet av detaljnivån i metodmaterialet. En lärare med erfarenhet av samt stor kompetents avseende validering har inte samma behov av detaljerat metodmaterial för att uppnå effektiva och kvalitetssäkra valideringar.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5" authorId="0" shapeId="0" xr:uid="{3BE2DDF6-9259-4C11-BE86-2EB0F36EACD7}">
      <text>
        <r>
          <rPr>
            <sz val="10"/>
            <color indexed="81"/>
            <rFont val="Tahoma"/>
            <family val="2"/>
          </rPr>
          <t xml:space="preserve">Kan handla om olika kontakter exempelvis nätverk för utbildningsanordnare, arbetsgivare, bransch- kompetensråd, enskilda aktörer.
Det kan finnas utbildningsanordnare i annan region med sattelitort i den egna regionen. Lärcentra.
</t>
        </r>
      </text>
    </comment>
    <comment ref="B9" authorId="0" shapeId="0" xr:uid="{4EF44DED-1906-4A0D-A663-F8384FBB62B0}">
      <text>
        <r>
          <rPr>
            <sz val="9"/>
            <color indexed="81"/>
            <rFont val="Tahoma"/>
            <family val="2"/>
          </rPr>
          <t>Viktigt att det är praktiskt inriktat!
Räcker inte att kunna vidarebefordra information. Krävs djupare kompetens för att kunna svara på frågor, ge exempel samt föra dialog med olika intressenter. 
Struktur finns för bedömning av reell kompetens för behörighet. YH-flex är en stor möjlighet avseende tillgodoräknande. Regelverk är detsamma som ordinare YH men har annat ersättningssystem. För mer info Se www.myh.se/Nyhetsrum/Nyheter/2020/Ny-forsoksverksamhet-oppnar-for-snabbare-vag-till-YH-examen/</t>
        </r>
      </text>
    </comment>
    <comment ref="B11" authorId="0" shapeId="0" xr:uid="{1AEA5496-F049-403C-97D1-F68B44CFFFD7}">
      <text>
        <r>
          <rPr>
            <sz val="9"/>
            <color indexed="81"/>
            <rFont val="Tahoma"/>
            <family val="2"/>
          </rPr>
          <t>Regionens roll blir länken mellan MYH och intressenter inom regionen, exempelvis YH-anordnare.</t>
        </r>
      </text>
    </comment>
    <comment ref="B12" authorId="0" shapeId="0" xr:uid="{105474D7-0492-4E65-95B4-69C6ABA4B344}">
      <text>
        <r>
          <rPr>
            <sz val="10"/>
            <color indexed="81"/>
            <rFont val="Tahoma"/>
            <family val="2"/>
          </rPr>
          <t xml:space="preserve">Exempelvis länkar till relevanta sidor på MYH:s websida: www.myh.se/Verksamhetsomraden/Yrkeshogskolan/For-utbildningsanordnare/Validering/
</t>
        </r>
      </text>
    </comment>
    <comment ref="B14" authorId="0" shapeId="0" xr:uid="{B052C062-84F7-4B4B-A5A4-9D71A8DED4A6}">
      <text>
        <r>
          <rPr>
            <sz val="10"/>
            <color indexed="81"/>
            <rFont val="Tahoma"/>
            <family val="2"/>
          </rPr>
          <t>Exempelvis kompetensutveckling för de som arbetar med validering eller framtagande eller kvalitetssäkring av valideringsmodeller för olika utbildningar eller kurser</t>
        </r>
      </text>
    </comment>
    <comment ref="B15" authorId="0" shapeId="0" xr:uid="{5BFD59BA-4C94-4AEA-A97B-524E193C728A}">
      <text>
        <r>
          <rPr>
            <sz val="9"/>
            <color indexed="81"/>
            <rFont val="Tahoma"/>
            <family val="2"/>
          </rPr>
          <t>Fokus YH-flex? Skapa web-utbildning för YH-anordnare (SYV, lärare, bedömar). Goda exempel som filmsnuttar.</t>
        </r>
      </text>
    </comment>
    <comment ref="B19" authorId="0" shapeId="0" xr:uid="{E8D79514-FF75-4018-988F-C027DA8038CD}">
      <text>
        <r>
          <rPr>
            <sz val="9"/>
            <color indexed="81"/>
            <rFont val="Tahoma"/>
            <family val="2"/>
          </rPr>
          <t>För att kunna ge stöd till utbildningsanordnare måste kompetens kring valideringsprocessen och kopplingen till deras formulerade kursmål vara hög. YH-flex handbok är en bra kunskapskälla: www.myh.se/Verksamhetsomraden/Yrkeshogskolan/For-utbildningsanordnare/YH-flex/</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5" authorId="0" shapeId="0" xr:uid="{09BC895B-88FC-401D-9732-4D3F30057392}">
      <text>
        <r>
          <rPr>
            <sz val="9"/>
            <color indexed="81"/>
            <rFont val="Tahoma"/>
            <family val="2"/>
          </rPr>
          <t>Kan handla om olika kontakter exempelvis nätverk för;  arbetsgivare, bransch- kompetensråd, utbildningsfrågor, mellan lärosäten.</t>
        </r>
      </text>
    </comment>
    <comment ref="B9" authorId="0" shapeId="0" xr:uid="{BAB638C4-0605-4CAA-929A-584ECE869C80}">
      <text>
        <r>
          <rPr>
            <sz val="9"/>
            <color indexed="81"/>
            <rFont val="Tahoma"/>
            <family val="2"/>
          </rPr>
          <t xml:space="preserve">viktigt att det är praktiskt inriktat! Räcker inte att kunna vidarebefordra information. Krävs djupare kompetens för att kunna svara på frågor, ge exempel samt föra dialog med olika intressenter. </t>
        </r>
      </text>
    </comment>
    <comment ref="B13" authorId="0" shapeId="0" xr:uid="{269C530E-3498-4E89-89FF-FB3B4BE4727E}">
      <text>
        <r>
          <rPr>
            <sz val="10"/>
            <color indexed="81"/>
            <rFont val="Tahoma"/>
            <family val="2"/>
          </rPr>
          <t xml:space="preserve">Exempelvis länkar till UHR: www.uhr.se/bedomning-av-utlandsk-utbildning/for-dig-som-vagleder-andra/validering/  
och UKÄ:s hemsidor, regionala lärosäten 
</t>
        </r>
      </text>
    </comment>
    <comment ref="B15" authorId="0" shapeId="0" xr:uid="{D4B672AD-478A-4F88-8EAB-CC73CEFE5F68}">
      <text>
        <r>
          <rPr>
            <sz val="10"/>
            <color indexed="81"/>
            <rFont val="Tahoma"/>
            <family val="2"/>
          </rPr>
          <t xml:space="preserve">Exempelvis kompetensutveckling för de som arbetar med validering eller framtagande eller kvalitetssäkring av valideringsmodeller för olika utbildningar eller kurser
</t>
        </r>
      </text>
    </comment>
    <comment ref="I16" authorId="0" shapeId="0" xr:uid="{E85E0FD2-9DD7-4A34-9ED4-57DF2B0B3D13}">
      <text>
        <r>
          <rPr>
            <b/>
            <sz val="9"/>
            <color indexed="81"/>
            <rFont val="Tahoma"/>
            <family val="2"/>
          </rPr>
          <t>Björn Dufva Hellsten:</t>
        </r>
        <r>
          <rPr>
            <sz val="9"/>
            <color indexed="81"/>
            <rFont val="Tahoma"/>
            <family val="2"/>
          </rPr>
          <t xml:space="preserve">
</t>
        </r>
      </text>
    </comment>
    <comment ref="B21" authorId="0" shapeId="0" xr:uid="{4AB1E773-D9D5-444F-A96A-26033B8D23A0}">
      <text>
        <r>
          <rPr>
            <sz val="9"/>
            <color indexed="81"/>
            <rFont val="Tahoma"/>
            <family val="2"/>
          </rPr>
          <t>Metodmaterialet ska underlätta, effektivisera och kvalitetssäkra valideringarna. Det finns ett klart samband mellan kompetensnivån på de personer som genomför valideringarna och behovet av detaljnivån i metodmaterialet. En utförare med erfarenhet av samt stor kompetents avseende validering har inte samma behov av detaljerat metodmaterial för att uppnå effektiva och kvalitetssäkra valideringar.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5" authorId="0" shapeId="0" xr:uid="{8E16425F-A62C-494B-8FD2-A86256C2898C}">
      <text>
        <r>
          <rPr>
            <sz val="9"/>
            <color indexed="81"/>
            <rFont val="Tahoma"/>
            <family val="2"/>
          </rPr>
          <t xml:space="preserve">Exempelvis Arbetsförmedling, Nationella och regionala College och andra nätverk, utbildning- och  valideringsanordnare, arbetsgivare, bransch-, kompetensråd, chefsnätverk, mm.  </t>
        </r>
      </text>
    </comment>
    <comment ref="B8" authorId="0" shapeId="0" xr:uid="{089D133A-205A-4DB2-9309-2CD793A4ED26}">
      <text>
        <r>
          <rPr>
            <sz val="10"/>
            <color indexed="81"/>
            <rFont val="Tahoma"/>
            <family val="2"/>
          </rPr>
          <t>Exempelvis branschernas egna riktlinjer, MYH:s "Standard och riktlinjer för branschvalidering av yrkeskompetens", SeQF, CEDEFOP:s "European guidelines for validating non-formal and informal learning".</t>
        </r>
      </text>
    </comment>
    <comment ref="B9" authorId="0" shapeId="0" xr:uid="{0A2FFCE2-6841-4E8E-82F4-A0C1001F46CC}">
      <text>
        <r>
          <rPr>
            <sz val="9"/>
            <color indexed="81"/>
            <rFont val="Tahoma"/>
            <family val="2"/>
          </rPr>
          <t xml:space="preserve">Viktigt att det är praktiskt inriktat! Räcker inte att kunna vidarebefordra information. Krävs djupare kompetens för att kunna svara på frågor, ge exempel samt föra dialog med olika intressenter. </t>
        </r>
      </text>
    </comment>
    <comment ref="B11" authorId="0" shapeId="0" xr:uid="{FD6F1516-F066-4708-B630-4B1C6E2AC8F7}">
      <text>
        <r>
          <rPr>
            <sz val="9"/>
            <color indexed="81"/>
            <rFont val="Tahoma"/>
            <family val="2"/>
          </rPr>
          <t xml:space="preserve">Vinster för individ, arbetsgivare och samhälle. Bör om möjligt vara kopplat till regionens kompetensbehov och RUS.  
Vid information till och eller bearbetning av företag är förståelse kring företagens strategiska kompetensförsörjning viktig. Speciellt hos små och medelstora företag är kompetens kring detta låg. </t>
        </r>
      </text>
    </comment>
    <comment ref="B13" authorId="0" shapeId="0" xr:uid="{23EBF1AE-19FA-400A-930B-61D1279EE1AF}">
      <text>
        <r>
          <rPr>
            <sz val="10"/>
            <color indexed="81"/>
            <rFont val="Tahoma"/>
            <family val="2"/>
          </rPr>
          <t xml:space="preserve">Exempelvis länkar till relevanta sidor på MYH:s hemsida. MYH håller på att ta fram en "branschvalideringskarta" som kan vara en central del. 
</t>
        </r>
      </text>
    </comment>
    <comment ref="B16" authorId="0" shapeId="0" xr:uid="{48FF8F92-E8F3-43CF-BF23-7E568C6C987E}">
      <text>
        <r>
          <rPr>
            <sz val="9"/>
            <color indexed="81"/>
            <rFont val="Tahoma"/>
            <family val="2"/>
          </rPr>
          <t>"Behov" bör utgå från regionens behov av exempelvis kompetensförsörjning eller integration.</t>
        </r>
      </text>
    </comment>
    <comment ref="B18" authorId="0" shapeId="0" xr:uid="{134E1F31-E1F3-47E3-BD1A-DFD4F37A408E}">
      <text>
        <r>
          <rPr>
            <sz val="9"/>
            <color indexed="81"/>
            <rFont val="Tahoma"/>
            <family val="2"/>
          </rPr>
          <t xml:space="preserve">"Behov" bör utgå från regionens behov av exempelvis kompetensförsörjning eller integration. Kompetenstrappor handlar oftast om nivåer inom befintlig yrkesroll från novis via olika nivåer till fullärd/expert. För mer info om kompetensmodeller och kompetenstrappor se SKR:s web "skr.se/skr/arbetsgivarekollektivavtal/kollektivavtal/nyhetsarkivkollektivavtal/arkivkollektivavtal/kompetensmodellerinformationomcentralapartersarbete.54822.html". En viktig utgångspunkt är att arbetsgivarna har ansvar för kompetensutvecklingen av sin personal. </t>
        </r>
      </text>
    </comment>
    <comment ref="B19" authorId="0" shapeId="0" xr:uid="{2B2B3DF2-8D48-4C04-A046-6714AFC94912}">
      <text>
        <r>
          <rPr>
            <sz val="9"/>
            <color indexed="81"/>
            <rFont val="Tahoma"/>
            <family val="2"/>
          </rPr>
          <t xml:space="preserve">Med dessa kontakter kan RUA lyfta de behov som beskrevs i 5.a, b, c. Kontakter kan vara regionala och nationella, exempelvis branscher, College, Skolverket, Tillväxtverket, MYH, Arbetsförmedlingen, omställningsorganisationer, arbetsgivare, arbetsgivarorganisationer, </t>
        </r>
      </text>
    </comment>
    <comment ref="B22" authorId="0" shapeId="0" xr:uid="{9AF2C461-6A1A-407D-8C71-2F90DB8DC4C7}">
      <text>
        <r>
          <rPr>
            <sz val="9"/>
            <color indexed="81"/>
            <rFont val="Tahoma"/>
            <family val="2"/>
          </rPr>
          <t>Viktigt att ha en bred och djup grundförståelse för hur olika kartläggnings- och bedömningsmetoderna kan vara utformade samt dess syfte. Utgångspunkten är "Standard och riktlinjer för branschvalidering av yrkeskompetens". Se speciellt bilaga 4 Metodmatris (sid 25-26).</t>
        </r>
      </text>
    </comment>
    <comment ref="B23" authorId="0" shapeId="0" xr:uid="{72A891EF-0061-4935-9371-5739237803CB}">
      <text>
        <r>
          <rPr>
            <sz val="9"/>
            <color indexed="81"/>
            <rFont val="Tahoma"/>
            <family val="2"/>
          </rPr>
          <t xml:space="preserve">Se myh.se/Verksamhetsomraden/SeQF/ </t>
        </r>
      </text>
    </comment>
    <comment ref="B25" authorId="0" shapeId="0" xr:uid="{881E8D33-5D7E-4C9D-B9CE-86B9E50EC4D0}">
      <text>
        <r>
          <rPr>
            <sz val="9"/>
            <color indexed="81"/>
            <rFont val="Tahoma"/>
            <family val="2"/>
          </rPr>
          <t xml:space="preserve">Behövs ökad kompetens och samverkan kring detta.
</t>
        </r>
      </text>
    </comment>
    <comment ref="B26" authorId="0" shapeId="0" xr:uid="{931873C0-D63C-4056-81C3-12B2BE091657}">
      <text>
        <r>
          <rPr>
            <sz val="9"/>
            <color indexed="81"/>
            <rFont val="Tahoma"/>
            <family val="2"/>
          </rPr>
          <t xml:space="preserve">Här finns stora potentialer för förbättring. Flera branscher har tagit fram och andra håller på att ta fram kompetensstandards för yrkesroller i branschen, men det stora flertalet återstår dock. Det finns många stora yrkesroller som saknar branschorganisation. När det gäller tjänstemanna finns få eller inga kompetensstandards. Inom offentlig  sektor är yrken med utvecklade kompetensstandards få.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2" authorId="0" shapeId="0" xr:uid="{02BCF675-21F4-4870-8A97-6F1A5B32D412}">
      <text>
        <r>
          <rPr>
            <sz val="9"/>
            <color indexed="81"/>
            <rFont val="Tahoma"/>
            <family val="2"/>
          </rPr>
          <t>Validering används sällan som begrepp inom folkbildningen. Viktigt att inkludera exempelvis de kartläggningar som görs vid studiestart och som kan leda till förkortad studietid.</t>
        </r>
        <r>
          <rPr>
            <sz val="9"/>
            <color indexed="81"/>
            <rFont val="Tahoma"/>
            <family val="2"/>
          </rPr>
          <t xml:space="preserve">
</t>
        </r>
      </text>
    </comment>
    <comment ref="B5" authorId="0" shapeId="0" xr:uid="{D2AFCCCD-F488-4DF8-B0B5-FEF4659C55CD}">
      <text>
        <r>
          <rPr>
            <sz val="9"/>
            <color indexed="81"/>
            <rFont val="Tahoma"/>
            <family val="2"/>
          </rPr>
          <t xml:space="preserve">Exempelvis studieförbund och folkhögskolor, Arbetsförmedling, Nationella och regionala College och andra nätverk, arbetsgivare, bransch-, kompetensråd, chefsnätverk, mm.  </t>
        </r>
      </text>
    </comment>
    <comment ref="B8" authorId="0" shapeId="0" xr:uid="{6FF62607-079A-4A47-86C0-675E98B5B1F0}">
      <text>
        <r>
          <rPr>
            <sz val="9"/>
            <color indexed="81"/>
            <rFont val="Tahoma"/>
            <family val="2"/>
          </rPr>
          <t>Folkbildningsrådet</t>
        </r>
      </text>
    </comment>
    <comment ref="B9" authorId="0" shapeId="0" xr:uid="{E3A1E676-C288-45F9-9922-A80F52EBE6F1}">
      <text>
        <r>
          <rPr>
            <sz val="9"/>
            <color indexed="81"/>
            <rFont val="Tahoma"/>
            <family val="2"/>
          </rPr>
          <t xml:space="preserve">Viktigt att det är praktiskt inriktat! Räcker inte att kunna vidarebefordra information. Krävs djupare kompetens för att kunna svara på frågor, ge exempel samt föra dialog med olika intressenter. </t>
        </r>
      </text>
    </comment>
    <comment ref="B10" authorId="0" shapeId="0" xr:uid="{C47E09DC-E474-4B85-82B9-9F9F697C398F}">
      <text>
        <r>
          <rPr>
            <sz val="9"/>
            <color indexed="81"/>
            <rFont val="Tahoma"/>
            <family val="2"/>
          </rPr>
          <t>Vad finns?</t>
        </r>
      </text>
    </comment>
    <comment ref="B11" authorId="0" shapeId="0" xr:uid="{7A65721B-7AE6-4AF5-AF97-8807A2D5417F}">
      <text>
        <r>
          <rPr>
            <sz val="9"/>
            <color indexed="81"/>
            <rFont val="Tahoma"/>
            <family val="2"/>
          </rPr>
          <t xml:space="preserve">Vinster för individ, arbetsgivare och samhälle. Bör om möjligt vara kopplat till regionens kompetensbehov och RUS.  </t>
        </r>
      </text>
    </comment>
    <comment ref="B13" authorId="0" shapeId="0" xr:uid="{6E43AE45-22B7-4EEE-9D14-BFE3F8B5F61D}">
      <text>
        <r>
          <rPr>
            <sz val="10"/>
            <color indexed="81"/>
            <rFont val="Tahoma"/>
            <family val="2"/>
          </rPr>
          <t xml:space="preserve">Exempelvis länkar till
relevanta sidor på Folkbildningsrådets? hemsida
</t>
        </r>
      </text>
    </comment>
    <comment ref="B15" authorId="0" shapeId="0" xr:uid="{ACCF6ADF-9893-4147-B3B6-454286372171}">
      <text>
        <r>
          <rPr>
            <sz val="10"/>
            <color indexed="81"/>
            <rFont val="Tahoma"/>
            <family val="2"/>
          </rPr>
          <t>Exempelvis kompetensutveckling för de som arbetar med validering eller framtagande eller kvalitetssäkring av valideringsmodeller för olika utbildningar eller kurser</t>
        </r>
      </text>
    </comment>
    <comment ref="B21" authorId="0" shapeId="0" xr:uid="{C96F63CF-2024-4EB1-BD98-4C45D9A21632}">
      <text>
        <r>
          <rPr>
            <sz val="10"/>
            <color indexed="81"/>
            <rFont val="Tahoma"/>
            <family val="2"/>
          </rPr>
          <t xml:space="preserve">Metodmaterialet ska underlätta, effektivisera och kvalitetssäkra valideringarna. Det finns ett klart samband mellan kompetensnivån på de lärare som genomför valideringarna och behovet av detaljnivån i metodmaterialet. En lärare med erfarenhet av samt stor kompetents avseende validering har inte samma behov av detaljerat metodmaterial för att uppnå effektiva och kvalitetssäkra valideringar.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4" authorId="0" shapeId="0" xr:uid="{D1C1EA0C-285D-4060-A92B-CD55EAE3D822}">
      <text>
        <r>
          <rPr>
            <b/>
            <sz val="10"/>
            <color indexed="81"/>
            <rFont val="Tahoma"/>
            <family val="2"/>
          </rPr>
          <t>BDH: Låst fält</t>
        </r>
        <r>
          <rPr>
            <sz val="10"/>
            <color indexed="81"/>
            <rFont val="Tahoma"/>
            <family val="2"/>
          </rPr>
          <t xml:space="preserve">
</t>
        </r>
      </text>
    </comment>
    <comment ref="C4" authorId="0" shapeId="0" xr:uid="{81B7DDFD-7E8A-4DDC-A6A7-86E05B8851E4}">
      <text>
        <r>
          <rPr>
            <b/>
            <sz val="10"/>
            <color indexed="81"/>
            <rFont val="Tahoma"/>
            <family val="2"/>
          </rPr>
          <t>BDH:</t>
        </r>
        <r>
          <rPr>
            <sz val="10"/>
            <color indexed="81"/>
            <rFont val="Tahoma"/>
            <family val="2"/>
          </rPr>
          <t xml:space="preserve"> </t>
        </r>
        <r>
          <rPr>
            <b/>
            <sz val="10"/>
            <color indexed="81"/>
            <rFont val="Tahoma"/>
            <family val="2"/>
          </rPr>
          <t>Låst fält</t>
        </r>
        <r>
          <rPr>
            <sz val="10"/>
            <color indexed="81"/>
            <rFont val="Tahoma"/>
            <family val="2"/>
          </rPr>
          <t xml:space="preserve">
</t>
        </r>
      </text>
    </comment>
    <comment ref="D4" authorId="0" shapeId="0" xr:uid="{0663C1DE-DD97-4B47-81FA-BDD6B2D6CD57}">
      <text>
        <r>
          <rPr>
            <b/>
            <sz val="10"/>
            <color indexed="81"/>
            <rFont val="Tahoma"/>
            <family val="2"/>
          </rPr>
          <t xml:space="preserve">BDH: Låst fält. Hämtas automatsikt från respektive områdesflik
</t>
        </r>
        <r>
          <rPr>
            <sz val="10"/>
            <color indexed="81"/>
            <rFont val="Tahoma"/>
            <family val="2"/>
          </rPr>
          <t xml:space="preserve">
</t>
        </r>
      </text>
    </comment>
    <comment ref="E4" authorId="0" shapeId="0" xr:uid="{0B125BEC-8A04-490A-B315-263E0B3EEF3E}">
      <text>
        <r>
          <rPr>
            <b/>
            <sz val="10"/>
            <color indexed="81"/>
            <rFont val="Tahoma"/>
            <family val="2"/>
          </rPr>
          <t>BDH: Låst fält. Hämtas automatsikt från respektive områdesflik</t>
        </r>
        <r>
          <rPr>
            <sz val="10"/>
            <color indexed="81"/>
            <rFont val="Tahoma"/>
            <family val="2"/>
          </rPr>
          <t xml:space="preserve">
</t>
        </r>
      </text>
    </comment>
    <comment ref="G4" authorId="0" shapeId="0" xr:uid="{F4EC98EE-226E-4297-9B3E-E9EF361524AC}">
      <text>
        <r>
          <rPr>
            <b/>
            <sz val="10"/>
            <color indexed="81"/>
            <rFont val="Tahoma"/>
            <family val="2"/>
          </rPr>
          <t>BDH: Beskriv vad som ska uppnås och aktivitet för att nå dit</t>
        </r>
        <r>
          <rPr>
            <sz val="10"/>
            <color indexed="81"/>
            <rFont val="Tahoma"/>
            <family val="2"/>
          </rPr>
          <t xml:space="preserve">
</t>
        </r>
      </text>
    </comment>
    <comment ref="H4" authorId="0" shapeId="0" xr:uid="{5B2DA9BA-F39F-44FB-8E72-045F04C8768D}">
      <text>
        <r>
          <rPr>
            <b/>
            <sz val="10"/>
            <color indexed="81"/>
            <rFont val="Tahoma"/>
            <family val="2"/>
          </rPr>
          <t>BDH:
1-5
1=Högsta prioritet</t>
        </r>
      </text>
    </comment>
    <comment ref="I4" authorId="0" shapeId="0" xr:uid="{1C44F3F2-261E-47D6-82DB-52350DDEDF67}">
      <text>
        <r>
          <rPr>
            <b/>
            <sz val="10"/>
            <color indexed="81"/>
            <rFont val="Tahoma"/>
            <family val="2"/>
          </rPr>
          <t>BDH: Person som är ansvarig för aktiviteten. Tips använd vedertagna initialer.</t>
        </r>
        <r>
          <rPr>
            <sz val="10"/>
            <color indexed="81"/>
            <rFont val="Tahoma"/>
            <family val="2"/>
          </rPr>
          <t xml:space="preserve">
</t>
        </r>
      </text>
    </comment>
    <comment ref="J4" authorId="0" shapeId="0" xr:uid="{834AE9BC-BC40-4881-9C95-273E0EAAEDF9}">
      <text>
        <r>
          <rPr>
            <b/>
            <sz val="10"/>
            <color indexed="81"/>
            <rFont val="Tahoma"/>
            <family val="2"/>
          </rPr>
          <t xml:space="preserve">BDH: Flera dletagare kan läggas in. Tips, använd initialer.
</t>
        </r>
        <r>
          <rPr>
            <sz val="10"/>
            <color indexed="81"/>
            <rFont val="Tahoma"/>
            <family val="2"/>
          </rPr>
          <t xml:space="preserve">
</t>
        </r>
      </text>
    </comment>
    <comment ref="K4" authorId="0" shapeId="0" xr:uid="{C8B59BB4-6203-4101-B5A5-A849B620A44C}">
      <text>
        <r>
          <rPr>
            <b/>
            <sz val="10"/>
            <color indexed="81"/>
            <rFont val="Tahoma"/>
            <family val="2"/>
          </rPr>
          <t>BDH: Planerat startdatum för aktiviteten
Datumformat 220215.</t>
        </r>
        <r>
          <rPr>
            <sz val="10"/>
            <color indexed="81"/>
            <rFont val="Tahoma"/>
            <family val="2"/>
          </rPr>
          <t xml:space="preserve">
</t>
        </r>
      </text>
    </comment>
    <comment ref="L4" authorId="0" shapeId="0" xr:uid="{EE2590AF-1FD1-40CB-9EA9-081817E11133}">
      <text>
        <r>
          <rPr>
            <b/>
            <sz val="10"/>
            <color indexed="81"/>
            <rFont val="Tahoma"/>
            <family val="2"/>
          </rPr>
          <t xml:space="preserve">BDH: Planerat färdigdatum för aktiviteten. Datumformat 220215.
</t>
        </r>
        <r>
          <rPr>
            <sz val="10"/>
            <color indexed="81"/>
            <rFont val="Tahoma"/>
            <family val="2"/>
          </rPr>
          <t xml:space="preserve">
</t>
        </r>
      </text>
    </comment>
    <comment ref="N4" authorId="0" shapeId="0" xr:uid="{1C47F045-88FE-435C-879A-864306DFA3C9}">
      <text>
        <r>
          <rPr>
            <b/>
            <sz val="10"/>
            <color indexed="81"/>
            <rFont val="Tahoma"/>
            <family val="2"/>
          </rPr>
          <t>BDH: Kommentarsfält för fritext</t>
        </r>
        <r>
          <rPr>
            <sz val="10"/>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D4" authorId="0" shapeId="0" xr:uid="{6B1008B3-396F-4063-8113-4D8FCFC8B150}">
      <text>
        <r>
          <rPr>
            <sz val="9"/>
            <color indexed="81"/>
            <rFont val="Tahoma"/>
            <family val="2"/>
          </rPr>
          <t xml:space="preserve">Kan vara på kort och eller lång sikt.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Björn Dufva Hellsten</author>
  </authors>
  <commentList>
    <comment ref="B6" authorId="0" shapeId="0" xr:uid="{6E4D8370-64D3-44EF-80F1-38B74AF9055D}">
      <text>
        <r>
          <rPr>
            <sz val="10"/>
            <color indexed="81"/>
            <rFont val="Tahoma"/>
            <family val="2"/>
          </rPr>
          <t xml:space="preserve">Bör starta i liten skala. Uppdraget kan se olika ut men kan innehålla fokus på exempelvis; gemensam målbild, avgränsningar i form av fokusområden, strategier för validering (var är vi, vart vill vi, hur tar vi oss dit), övergripande organisation och arbetsformer, skapa/hitta goda exempel, säkerställa tillgång till kompetens (i egen organisation eller hos annan aktör), få upp validering på agendan i relevanta nätverk (inte bara utförare), RUA intern lobbyingarbete kring vikten av validering, skapa samverkan med andra regioners stödstrukturer för validering. Det utvecklingsarbete man ska utföra bör struktureras genom handlingsplaner med aktiviteter, tidplan, ansvar och roller samt former för uppföljning. </t>
        </r>
      </text>
    </comment>
    <comment ref="B7" authorId="0" shapeId="0" xr:uid="{AC87D9AC-B860-4250-92FB-BC4031020475}">
      <text>
        <r>
          <rPr>
            <sz val="10"/>
            <color indexed="81"/>
            <rFont val="Tahoma"/>
            <family val="2"/>
          </rPr>
          <t xml:space="preserve">I denna fas blir fokus på att skapa former som långsiktigt säkerställer stödstrukturens fortsatta utveckling och mervärde. </t>
        </r>
        <r>
          <rPr>
            <b/>
            <sz val="10"/>
            <color indexed="81"/>
            <rFont val="Tahoma"/>
            <family val="2"/>
          </rPr>
          <t>Viktiga delar i detta är:</t>
        </r>
        <r>
          <rPr>
            <sz val="10"/>
            <color indexed="81"/>
            <rFont val="Tahoma"/>
            <family val="2"/>
          </rPr>
          <t xml:space="preserve">
-Löpande uppföljning av arbetet 
och dess resultat
-Löpande återföring till strategisk nivå 
inom berörda parter
-Löpande dialog kring behov av att 
revidera insatsområden och aktiviteter 
-Praktiskt stöd till arbetsgrupperna 
som driver utvecklingsarbetet
-Sammanhållande och sammankallande 
funktion för utvecklingsarbetet, samt 
dess koppling till andra regionala utveck lingsinitiativ
</t>
        </r>
      </text>
    </comment>
  </commentList>
</comments>
</file>

<file path=xl/sharedStrings.xml><?xml version="1.0" encoding="utf-8"?>
<sst xmlns="http://schemas.openxmlformats.org/spreadsheetml/2006/main" count="555" uniqueCount="233">
  <si>
    <t>JA/NEJ</t>
  </si>
  <si>
    <t>Ja</t>
  </si>
  <si>
    <t>Nej</t>
  </si>
  <si>
    <t>Område</t>
  </si>
  <si>
    <t>Deltagare</t>
  </si>
  <si>
    <t>Ansvarig</t>
  </si>
  <si>
    <t>Prioritet</t>
  </si>
  <si>
    <t>Kommentarer</t>
  </si>
  <si>
    <t>a) Beslut om att tillsätta resurser för att beskriva behov av och vinsterna med en stödstruktur för validering</t>
  </si>
  <si>
    <t>b) Beslut om att tillsätta resurser som påbörjar arbetet med att skapa en stödstruktur för validering</t>
  </si>
  <si>
    <t>c) Löpande beslut gällande resurser till stödstrukturen för validering</t>
  </si>
  <si>
    <t>Vem/Vilka</t>
  </si>
  <si>
    <t>BAS</t>
  </si>
  <si>
    <t>KomVux</t>
  </si>
  <si>
    <t>YH</t>
  </si>
  <si>
    <t>Högskola</t>
  </si>
  <si>
    <t>Bransch</t>
  </si>
  <si>
    <t>Folkbildning</t>
  </si>
  <si>
    <t>Kompetens</t>
  </si>
  <si>
    <t>Påstående</t>
  </si>
  <si>
    <t>Rubrik</t>
  </si>
  <si>
    <t>Planerad aktivitet</t>
  </si>
  <si>
    <t>Start</t>
  </si>
  <si>
    <t>Slut</t>
  </si>
  <si>
    <t>Strategiska beslut</t>
  </si>
  <si>
    <t>Sammanställa befintlig statistik över vilken validering som genomförs i regionen i dag, och för vem</t>
  </si>
  <si>
    <t>Utifrån statistiksammanställningen analysera hur valideringen svarar mot regionens kompetensbehov, och för vem valideringen är tillgänglig</t>
  </si>
  <si>
    <t>Föra in validering som underlag i prognoser kring framtida kompetensbehov och dimensionering av utbildning</t>
  </si>
  <si>
    <t>Lyfta valideringens potential att synliggöra regionens kompetensreserv och öka sammantagen tillgång till kompetens</t>
  </si>
  <si>
    <t>Stödja dialog och samordning mellan arbetsgivare inom bristyrken</t>
  </si>
  <si>
    <t>Ge inspel till ansvariga aktörer och bidra i nationellt utvecklingsarbete</t>
  </si>
  <si>
    <t>Länka nationella aktörer till regionala/lokala utvecklingsprojekt</t>
  </si>
  <si>
    <t>Sprida information om befintliga nationella modeller</t>
  </si>
  <si>
    <t>Fungera som informationskanal mellan nationell och lokal nivå, t.ex. rörande nya regelverk, riktlinjer metodstöd etc.</t>
  </si>
  <si>
    <t>Stödja utveckling av interkommunal samverkan</t>
  </si>
  <si>
    <t>Stödja kompetensutvecklingsinsatser om validering</t>
  </si>
  <si>
    <t>Stödja kvalitetssäkring av tillämpningen av befintliga modeller</t>
  </si>
  <si>
    <t>Stödja marknadsföring av validering</t>
  </si>
  <si>
    <t>Samla information om validering i syfte att skapa en ingång</t>
  </si>
  <si>
    <t>Sprida information om validering i befintliga nätverk</t>
  </si>
  <si>
    <t>Initiera och stödja gemensamma kompetensutvecklingsinsatser om validering för t.ex. arbetsförmedlare och studie- och yrkesvägledare inom kommunal vuxenutbildning</t>
  </si>
  <si>
    <t>Sprida kunskap om kartläggningsverktyg mellan olika aktörer</t>
  </si>
  <si>
    <t>Inta en samordnande roll med ett systemperspektiv</t>
  </si>
  <si>
    <t>Driva/finansiera utvecklingsprojekt med syfte att öka samordning och flexibilitet</t>
  </si>
  <si>
    <t>Koppla diskussioner om regional utbildningsplanering till behovet av kompletterande utbildning utifrån validering</t>
  </si>
  <si>
    <t>Grundläggande strategiska beslut</t>
  </si>
  <si>
    <t>1. Föra in validering i strategiska diskussioner om kompetensförsörjning och utbildningsplanering</t>
  </si>
  <si>
    <t>2. Fungera som processledare och samtalsledare</t>
  </si>
  <si>
    <t>3. Sammankalla och hålla ihop arbetet</t>
  </si>
  <si>
    <t>4. Sprida och bistå med kunskap om sakfrågor, system och befintliga metoder samt fungera som brygga mellan lokal, regional och nationell nivå</t>
  </si>
  <si>
    <t xml:space="preserve">5. Initiera och stötta relevanta utvecklingsinsatser </t>
  </si>
  <si>
    <t xml:space="preserve">4. Sprida och bistå med kunskap om sakfrågor, system och befintliga metoder samt fungera som brygga mellan lokal, regional och nationell nivå </t>
  </si>
  <si>
    <r>
      <t xml:space="preserve">På ett mer övergripande plan handlar det regionala ledarskapet om att inta en </t>
    </r>
    <r>
      <rPr>
        <b/>
        <u/>
        <sz val="16"/>
        <color theme="1"/>
        <rFont val="Arial"/>
        <family val="2"/>
        <scheme val="major"/>
      </rPr>
      <t>stödjande och drivande roll</t>
    </r>
    <r>
      <rPr>
        <b/>
        <sz val="16"/>
        <color theme="1"/>
        <rFont val="Arial"/>
        <family val="2"/>
        <scheme val="major"/>
      </rPr>
      <t>:</t>
    </r>
  </si>
  <si>
    <t xml:space="preserve">Skapa valideringsmodeller eller metodmaterial för validering </t>
  </si>
  <si>
    <t xml:space="preserve">Processleda ämneskunniga vid skapande av test som ska användas i valideringsmodell </t>
  </si>
  <si>
    <t>Förklara, tolka och formulera kompetenskrav/kunskapskrav/kursmål/läranderesultat</t>
  </si>
  <si>
    <t>Processleda utvecklingen av stödprocesser till nationella valideringsmodeller</t>
  </si>
  <si>
    <t>Processleda framtagandet av en nationell kompetensstandard</t>
  </si>
  <si>
    <t>mestadels från Valideringsdelegationens vägledning</t>
  </si>
  <si>
    <t>d) kan beskriva olika metodmaterial för olika yrkespaket och kurser som finns framtagna och var de finns att tillgå</t>
  </si>
  <si>
    <t>e) kan redogöra för vinsterna med validering inom KomVux ur individ-, samhälle- och arbetsgivarperspektiv</t>
  </si>
  <si>
    <t xml:space="preserve">Övergripande frågor löses via regionala dialoger? MYH måste ha resurser avsedda för detta (Anna Kahlsson och Anna Haglund?) </t>
  </si>
  <si>
    <t>KomVUX</t>
  </si>
  <si>
    <t>Folkbildningen</t>
  </si>
  <si>
    <t>Lägg in lämpliga kontaktpersoner UHR Malin Jönsson? Inom UKÄ?</t>
  </si>
  <si>
    <t>3. Sammankalla och hålla ihop relevanta aktörer med fokus på validering och kompetensförsörjning utifrån behov och målgrupper</t>
  </si>
  <si>
    <t>e) har tillgång till regionens kompetensförsörjningsbehov</t>
  </si>
  <si>
    <t xml:space="preserve">c) kan redogöra för fakta kring tillgänglighet i samband med validering </t>
  </si>
  <si>
    <t>d) kan redogöra för grunderna i SeQF (Sveriges referensram för kvalifikationer)</t>
  </si>
  <si>
    <t>e) kan redogöra för NVL:s eller annan relevant  kvalitetsmodell (NVL=Nordiskt nätverk för vuxnas lärande)</t>
  </si>
  <si>
    <t>f) har upparbetat vägar för att sprida information och få in frågeställningar</t>
  </si>
  <si>
    <t>h) har skapat tillgång till goda exempel på olika kartläggnings- och bedömningsmetoder</t>
  </si>
  <si>
    <t>2. Fungera som processledare och samtalsledare i nätverk och arbetsgrupper på olika nivåer</t>
  </si>
  <si>
    <t xml:space="preserve">5.  Initiera och stötta insatser för finansiering, utveckling, implementering och vidareutveckling av valideringsinsatser </t>
  </si>
  <si>
    <t xml:space="preserve">a) kan sprida övergripande information och goda exempel kring validering samt behovet av kompletterande utbildning och andra stödstrukturer för att uppnå effektiva helhetslösningar </t>
  </si>
  <si>
    <t>b) kan redogöra för valideringsprocessens delar och dess syften (kartläggning, bedömning samt outputen) och kopplingen till olika stödstrukturer samt kompletterande utbildning</t>
  </si>
  <si>
    <t xml:space="preserve">a) kan redogöra för olika aktörers roller och funktioner i kompetensförsörjningskedjan </t>
  </si>
  <si>
    <t xml:space="preserve">b) kan sammankalla, samordna, driva och hålla ihop arbetet i relevanta nätverk, arbetsgrupper och projekt </t>
  </si>
  <si>
    <t xml:space="preserve">c) kan initiera eller nyttja befintliga nätverk för att förankra och synliggöra möjligheterna att samnyttja resurser inom validering  </t>
  </si>
  <si>
    <t xml:space="preserve">h) har webbsida där aktuell information om validering inom KomVux finns samlad </t>
  </si>
  <si>
    <t>b) kan planera och genomföra utbildningar om validering för yrkeslärare, valideringshandledare, SYV, rektorer mfl inom KomVux</t>
  </si>
  <si>
    <t>g) har upparbetat kontakter på Skolverket som är väl insatta i valideringsfrågan</t>
  </si>
  <si>
    <t>Är det endast Margaretha Allen inom Skolverket?</t>
  </si>
  <si>
    <t>a) har upparbetade kontakter med nätverk relevanta för validering inom KomVux</t>
  </si>
  <si>
    <t>a) kan planera och genomföra utbildningar för lärare, SYV, valideringshandledare, rektorer, m.fl inom YH</t>
  </si>
  <si>
    <r>
      <rPr>
        <sz val="14"/>
        <color theme="1"/>
        <rFont val="Arial"/>
        <family val="2"/>
        <scheme val="major"/>
      </rPr>
      <t xml:space="preserve">Kommentarer från projektet. </t>
    </r>
    <r>
      <rPr>
        <sz val="11"/>
        <color theme="1"/>
        <rFont val="Arial"/>
        <family val="2"/>
        <scheme val="major"/>
      </rPr>
      <t xml:space="preserve">
Ska inte vara med i användarversionen</t>
    </r>
  </si>
  <si>
    <t>Vilket informationsmaterial finns? Kan MYH ta fram? Kolla med Anna K. Om inte utvecklingsområde. Samverkan?  AM7</t>
  </si>
  <si>
    <t>Utvecklingsområde. Få som har djupkompetens avseende detta i Sverige. Samverkan mellan regioner. Tillsammans skapa tillgång till resurs som kan samutnyttjas. AM7</t>
  </si>
  <si>
    <t>Utvecklingsområde. Få som har denna kompetens i Sverige. Samverkan mellan regioner. Tillsammans skapa tillgång till resurs som kan samutnyttjas. AM7</t>
  </si>
  <si>
    <t>Utvecklingsområde, krävs bättre informationsmaterial som ger exempel på lösningar som ligger inom ramarna för författningar och riktlinjer. SAMVERKAN mellan regioner och med Skolverket. AM7? AM8?</t>
  </si>
  <si>
    <t>Utvecklingsområde, krävs exempel och informationsmaterial. SAMVERKAN mellan regionerna. AM7?, AM8?, AM10?</t>
  </si>
  <si>
    <t>Utvecklingsområde. SAMVERKAN mellan regioner. AM7?, AM8?, AM10?</t>
  </si>
  <si>
    <t>Utvecklingsområde. SAMVERKAN mellan regionerna.AM7</t>
  </si>
  <si>
    <t>Utvecklingsområde. SAMVERKAN mellan regionerna. AM/</t>
  </si>
  <si>
    <t>Utvecklingsområde, metodmaterial saknas inom de flesta områden, det finns få i Sverige som har denna kompetens. SAMVERKAN mellan regionerna. Finansiering Skolverket? AM7</t>
  </si>
  <si>
    <t>Utvecklingsområde. SAMVERKAN mellan regionerna ger stora stordriftsfördelar. Digitala utbildningar ger stora möjligheter. Finansiering Skolverket? AM7</t>
  </si>
  <si>
    <r>
      <rPr>
        <sz val="14"/>
        <color theme="1"/>
        <rFont val="Arial"/>
        <family val="2"/>
        <scheme val="major"/>
      </rPr>
      <t xml:space="preserve">Kommentarer från projektet </t>
    </r>
    <r>
      <rPr>
        <sz val="11"/>
        <color theme="1"/>
        <rFont val="Arial"/>
        <family val="2"/>
        <scheme val="major"/>
      </rPr>
      <t xml:space="preserve">
Ska inte vara med i användarversionen</t>
    </r>
  </si>
  <si>
    <t>Utvecklingsområde. Samverkan. AM7</t>
  </si>
  <si>
    <t>Utvecklingsområde. Samverka. Skapa löpande gemensam lista. AM7</t>
  </si>
  <si>
    <t>Utvecklingsområde. Samverka. AM7</t>
  </si>
  <si>
    <t xml:space="preserve">a) har upparbetade kontakter relevanta för validering inom YH </t>
  </si>
  <si>
    <t xml:space="preserve">a) kan inhämta information om författningar och riktlinjer för validering inom högskola/universitet och tillämpningar av dessa samt fungera som informationskanal mellan nationell och lokal nivå </t>
  </si>
  <si>
    <t>c) kan beskriva olika metodmaterial som finns framtagna för validering av universitets- och högskoleutbildningar och kurser samt var de finns att tillgå</t>
  </si>
  <si>
    <t>a) har upparbetade kontakter med nätverk relevanta för validering inom Högskola</t>
  </si>
  <si>
    <t>Utvecklingsområde. SAMVERKAN mellan regionerna i form av samutnyttjande av gemensamma resurser vid utbildningsinsatser och ADHOC stöd. Finns det lämpliga peroner t.ex. inom Malmö högskola? AM7</t>
  </si>
  <si>
    <t>Utvecklingsområde. SAMVERKAN mellan regionerna i form av samutnyttjande av gemensamma resurser. Finns fungerande exmpel från andra kontexter (YH-flex, KomVux, Branschvalidering). AM7</t>
  </si>
  <si>
    <t>d) kan redogöra för vinsterna med validering inom högskola/universitet ur individ-, samhälls- och arbetsgivarperspektiv</t>
  </si>
  <si>
    <t xml:space="preserve">Parkera denna. Utvecklingsområde skapa gemensam manual kring Validering (typ den som finns inom YH-flex eller högskolemanual a´la Valideringssnätverk Väst). AM7 Påverka UHÄ för att färdigställa Valda IT-verktyget. </t>
  </si>
  <si>
    <t>Utvecklingsområde. Ta fram exempel som alla kan ta del av (lärare, sjuksköterska, läkare??). AM7</t>
  </si>
  <si>
    <r>
      <t xml:space="preserve">Utvecklingsområde. SAMVERKAN mellan regionerna i form av samutnyttjande av gemensamma resurser vid utbildningsinsatser och ADHOC stöd. 
</t>
    </r>
    <r>
      <rPr>
        <sz val="11"/>
        <rFont val="Arial"/>
        <family val="2"/>
        <scheme val="major"/>
      </rPr>
      <t>AM7</t>
    </r>
  </si>
  <si>
    <t>Utvecklingsområde. SAMVERKAN mellan regionerna i form av samutnyttjande av gemensamma resurser. Finns det bra exemel i REKO projektet? Malmö? Andra lärosäten? Therese Lärosäte som förkortar utb genom "tillgodoräknande" av ett antal terminer i början av utb Thereres kollar. AM7</t>
  </si>
  <si>
    <t xml:space="preserve">a) har upparbetade kontakter med nätverk relevanta för Branschvalidering </t>
  </si>
  <si>
    <t xml:space="preserve">a) kan inhämta information om författningar och riktlinjer för branschvalidering samt tillämpningar av dessa och fungera som informationskanal mellan nationell och lokal nivå </t>
  </si>
  <si>
    <t>Viktigt att kompetensen finns tillgänlig då behov uppstår (som att han en brandkår som bara är nyttiga de få gånger det brinner). Få personer har denna kompetens i Sverige. Viktigt att hitta samverkan kring att samnyttja resurser. AM7</t>
  </si>
  <si>
    <t>Utvecklingsområde. Få som har djupkompetens avseende detta i Sverige. Samverkan mellan regioner. Tillsammans skapa tillgång till resurs som kan samnyttjas. AM7</t>
  </si>
  <si>
    <t>Utvecklingsområde. Samverkan mellan regioner. Tillsammans skapa tillgång till resurs som kan samnyttjas. AM7</t>
  </si>
  <si>
    <t>Viktigt att kompetensen finns tillgänlig då behov uppstår (som att hen är en brandkår som bara är nyttiga de få gånger det brinner). Få personer har denna kompetens i Sverige. Viktigt att hitta samverkan kring att poola resurser. AM7</t>
  </si>
  <si>
    <t>Viktigt att kompetensen finns tillgänlig då behov uppstår (som att hen är en brandkår som bara är nyttiga de få gånger det brinner). Få personer har denna kompetens i Sverige. Viktigt att hitta samverkan kring att samnyttja resurser. AM7</t>
  </si>
  <si>
    <t>f) kan förklara och tolka ämnesmål och kunskapskrav (förklara för verksamma yrkeslärare)</t>
  </si>
  <si>
    <t xml:space="preserve">Finns det något framtaget?? </t>
  </si>
  <si>
    <t>Relevant??? Vad kallas kompetenskraven??</t>
  </si>
  <si>
    <t>d) kan redogöra för vinsterna med validering inom folkbildningen ur individ-, samhälle- och arbetsgivarperspektiv</t>
  </si>
  <si>
    <t xml:space="preserve">Reflektion; de allmänna ämnena borde gå att validera. De ger behörighet till högskola. Högskolorna håller på att skapa andra nivåer för bedömning av reell kompetens för behörighet. Kan folkhögskola eller Vuxenutbildningen göra dessa reell kompetens bedömningar? </t>
  </si>
  <si>
    <r>
      <rPr>
        <sz val="9"/>
        <color rgb="FFFF0000"/>
        <rFont val="Arial"/>
        <family val="2"/>
        <scheme val="major"/>
      </rPr>
      <t xml:space="preserve">BDH Jag tog bort "Guldkanmarkeringen på denna. Det går inte att uföra 5b utan att kunna denna del. </t>
    </r>
    <r>
      <rPr>
        <sz val="9"/>
        <color theme="1"/>
        <rFont val="Arial"/>
        <family val="2"/>
        <scheme val="major"/>
      </rPr>
      <t xml:space="preserve">
Utvecklingsområde, krävs bättre informationsmaterial som beskriver processens olika delar och hur de hänger ihop med styrdokumenten. SAMVERKAN mellan regionerna. Finansiering Skolverket? AM7?, AM8?</t>
    </r>
  </si>
  <si>
    <r>
      <rPr>
        <sz val="9"/>
        <color rgb="FFFF0000"/>
        <rFont val="Arial"/>
        <family val="2"/>
        <scheme val="major"/>
      </rPr>
      <t xml:space="preserve">BDH Jag tog bort "Guldkanmarkeringen på denna. Det går inte att uföra 5b utan att kunna denna del. </t>
    </r>
    <r>
      <rPr>
        <sz val="9"/>
        <color theme="1"/>
        <rFont val="Arial"/>
        <family val="2"/>
        <scheme val="major"/>
      </rPr>
      <t xml:space="preserve">
Utvecklingsområde. SAMVERKAN mellan regioner och då samnyttja någon/några som är duktiga på att tolka kunskraven (i förhållande till syfte och central innehåll) i ett valideringsperspektiv. AM7</t>
    </r>
  </si>
  <si>
    <t xml:space="preserve">a) kan skapa kvalitetssäkrat metodmaterial för validering anpassade till yrkespaket och eller kurser inom KomVux </t>
  </si>
  <si>
    <t>b) kan processleda lärare vid skapande av teoretiska och praktiska prov som ska användas i metodmaterial för validering inom KomVux</t>
  </si>
  <si>
    <t>X</t>
  </si>
  <si>
    <t>X. Tillval (avancerad nivå)</t>
  </si>
  <si>
    <t>c) kan redogöra för vinsterna med validering inom YH, ur individ-, samhälle- och arbetsgivarperspektiv</t>
  </si>
  <si>
    <t>d) har upparbetat kontakter på Myndigheten för yrkeshögskolan som är väl insatta i valideringsfrågan</t>
  </si>
  <si>
    <t xml:space="preserve">e) har webbsida där aktuell information om validering inom YH finns samlad </t>
  </si>
  <si>
    <r>
      <t>a) kan avseende Y</t>
    </r>
    <r>
      <rPr>
        <sz val="11"/>
        <rFont val="Arial"/>
        <family val="2"/>
        <scheme val="major"/>
      </rPr>
      <t>H i detalj</t>
    </r>
    <r>
      <rPr>
        <sz val="11"/>
        <color theme="1"/>
        <rFont val="Arial"/>
        <family val="2"/>
        <scheme val="major"/>
      </rPr>
      <t xml:space="preserve"> förklara valideringsprocessens olika delar och beskriva vikten av helhetssyn inkl. kompletterande utbildning</t>
    </r>
  </si>
  <si>
    <t xml:space="preserve">b) kan förklara, formulera och tolka kursmål (kompetenskrav) enligt principerna för läranderesultat </t>
  </si>
  <si>
    <t>e) har upparbetat kontakter på UHR och UKÄ som är väl insatta i valideringsfrågan</t>
  </si>
  <si>
    <t xml:space="preserve">f) har skapat webbsida där aktuell information om validering inom Högskola finns samlad </t>
  </si>
  <si>
    <t>a) kan förklara, formulera och tolka kursmål (kompetenskrav) enligt principerna för läranderesultat (SeQF)</t>
  </si>
  <si>
    <t>b) kan skapa kvalitetssäkrat metodmaterial för validering till utbildningar och kurser inom högskola</t>
  </si>
  <si>
    <t>c) kan processleda lärare vid skapande av prov som ska användas i metodmaterial för validering inom Högskola</t>
  </si>
  <si>
    <t>d) kan redogöra för vinsterna med branschvalidering ur individ-, samhälls- och arbetsgivarperspektiv</t>
  </si>
  <si>
    <t>e) har upparbetat kontakter på Myndigheten för yrkeshögskolan som är väl insatta i valideringsfrågan</t>
  </si>
  <si>
    <t xml:space="preserve">f) har skapat webbsida där aktuell information om branschvalidering finns samlad </t>
  </si>
  <si>
    <t>b) kan redogöra för och tolka kompetenskrav även enligt principerna för läranderesultat (SeQF)</t>
  </si>
  <si>
    <t>d) kan processleda vid skapande av teoretiska och praktiska prov som ska användas i metodmaterial för inom branschvalidering</t>
  </si>
  <si>
    <r>
      <t xml:space="preserve">e) kan </t>
    </r>
    <r>
      <rPr>
        <b/>
        <sz val="11"/>
        <color theme="1"/>
        <rFont val="Arial"/>
        <family val="2"/>
        <scheme val="major"/>
      </rPr>
      <t>processleda</t>
    </r>
    <r>
      <rPr>
        <sz val="11"/>
        <color theme="1"/>
        <rFont val="Arial"/>
        <family val="2"/>
        <scheme val="major"/>
      </rPr>
      <t xml:space="preserve"> framtagandet av en nationell kompetensstandard</t>
    </r>
  </si>
  <si>
    <t xml:space="preserve">f) har skapat webbsida där aktuell information om validering inom Folkbildningen finns samlad </t>
  </si>
  <si>
    <t>a) har upparbetade kontakter med nätverk relevanta för validering inom Folkbildningen</t>
  </si>
  <si>
    <r>
      <rPr>
        <b/>
        <sz val="12"/>
        <color theme="1"/>
        <rFont val="Arial"/>
        <family val="2"/>
        <scheme val="major"/>
      </rPr>
      <t xml:space="preserve">X. Tillval (avancerad nivå). </t>
    </r>
    <r>
      <rPr>
        <sz val="11"/>
        <color theme="1"/>
        <rFont val="Arial"/>
        <family val="2"/>
        <scheme val="major"/>
      </rPr>
      <t>Aktiviteter om regionen vill ge avancerat stöd på operativ nivå.</t>
    </r>
  </si>
  <si>
    <r>
      <t xml:space="preserve">a) kan </t>
    </r>
    <r>
      <rPr>
        <sz val="11"/>
        <color theme="1"/>
        <rFont val="Arial"/>
        <family val="2"/>
        <scheme val="major"/>
      </rPr>
      <t xml:space="preserve">identifiera och sammanställa befintliga data kring validering samt skapa analyser som möter regionens strategiska kompetensförsörjningsbehov </t>
    </r>
  </si>
  <si>
    <r>
      <t>b)</t>
    </r>
    <r>
      <rPr>
        <sz val="11"/>
        <color theme="1"/>
        <rFont val="Arial"/>
        <family val="2"/>
        <scheme val="major"/>
      </rPr>
      <t xml:space="preserve"> kan utvärdera och bedöma i vilka sammanhang validering kan ha en funktion i den regionala kompetensförsörjningen </t>
    </r>
  </si>
  <si>
    <r>
      <t xml:space="preserve">d) </t>
    </r>
    <r>
      <rPr>
        <sz val="11"/>
        <color theme="1"/>
        <rFont val="Arial"/>
        <family val="2"/>
        <scheme val="major"/>
      </rPr>
      <t>kan beskriva valideringens potential att synliggöra regionens kompetensreserv och öka sammantagen tillgång till kompetens</t>
    </r>
  </si>
  <si>
    <r>
      <t xml:space="preserve">a) </t>
    </r>
    <r>
      <rPr>
        <sz val="11"/>
        <color theme="1"/>
        <rFont val="Arial"/>
        <family val="2"/>
        <scheme val="major"/>
      </rPr>
      <t xml:space="preserve">kan planera, genomföra och utvärdera processledning i nätverk och arbetsgrupper vid utvecklingen av stödjande strukturer och verktyg rörande validering </t>
    </r>
  </si>
  <si>
    <r>
      <t xml:space="preserve">b) kan </t>
    </r>
    <r>
      <rPr>
        <sz val="11"/>
        <color theme="1"/>
        <rFont val="Arial"/>
        <family val="2"/>
        <scheme val="major"/>
      </rPr>
      <t>planera, stödja och utvärdera dialog och samordning mellan olika aktörer kring kompetensförsörjning och integrationsfrågor</t>
    </r>
  </si>
  <si>
    <r>
      <t xml:space="preserve">a) </t>
    </r>
    <r>
      <rPr>
        <sz val="11"/>
        <color theme="1"/>
        <rFont val="Arial"/>
        <family val="2"/>
        <scheme val="major"/>
      </rPr>
      <t xml:space="preserve">kan inhämta information om författningar och riktlinjer för validering inom KomVux samt tillämpningar av dessa och fungera som informationskanal mellan nationell och lokal nivå </t>
    </r>
  </si>
  <si>
    <r>
      <t>c)</t>
    </r>
    <r>
      <rPr>
        <sz val="11"/>
        <color theme="1"/>
        <rFont val="Arial"/>
        <family val="2"/>
        <scheme val="major"/>
      </rPr>
      <t xml:space="preserve"> kan avseende KomVux förklara valideringsprocessens olika delar samt kopplingen till prövning mot betyg och exempel på kompletterande utbildning</t>
    </r>
  </si>
  <si>
    <r>
      <t xml:space="preserve">a) </t>
    </r>
    <r>
      <rPr>
        <sz val="11"/>
        <color theme="1"/>
        <rFont val="Arial"/>
        <family val="2"/>
        <scheme val="major"/>
      </rPr>
      <t xml:space="preserve">kan inhämta information om författningar och riktlinjer relevanta för validering inom YH samt tillämpningar av dessa och fungera som informationskanal mellan nationell och lokal nivå </t>
    </r>
  </si>
  <si>
    <r>
      <t xml:space="preserve">a) kan </t>
    </r>
    <r>
      <rPr>
        <sz val="11"/>
        <color theme="1"/>
        <rFont val="Arial"/>
        <family val="2"/>
        <scheme val="major"/>
      </rPr>
      <t xml:space="preserve">förklara valideringsprocessens olika delar avseende branschvalidering i detalj samt beskriva vikten av helhetssyn, inklusive kompletterande utbildning </t>
    </r>
  </si>
  <si>
    <r>
      <t xml:space="preserve">a) </t>
    </r>
    <r>
      <rPr>
        <sz val="11"/>
        <color theme="1"/>
        <rFont val="Arial"/>
        <family val="2"/>
        <scheme val="major"/>
      </rPr>
      <t xml:space="preserve">kan förklara och tolka komptenskrav (förklara för verksamma lärare) </t>
    </r>
  </si>
  <si>
    <t>Tillägg (avancerad nivå)</t>
  </si>
  <si>
    <t>Förklara valideringsprocessens olika delar och syften</t>
  </si>
  <si>
    <r>
      <rPr>
        <sz val="18"/>
        <color rgb="FF000000"/>
        <rFont val="Arial"/>
        <family val="2"/>
        <scheme val="major"/>
      </rPr>
      <t>Strategiska beslut</t>
    </r>
    <r>
      <rPr>
        <sz val="14"/>
        <color rgb="FF000000"/>
        <rFont val="Arial"/>
        <family val="2"/>
        <scheme val="major"/>
      </rPr>
      <t xml:space="preserve">
Ett mer likvärdigt, tillgängligt och sammanhållet regionalt arbete kring validering kan bidra till ökad nytta för det mer övergripande arbetet med kompetens- och sysselsättningsfrågor. För att uppnå detta krävs en tydlig strategisk koppling mellan dessa arbetsområden. Regionalt utvecklingsansvariga kan inte enskilt bedriva och utveckla det regionala valideringsarbetet utan detta måste samordnas och finansieras av flera olika aktörer. Strategiska beslut behöver därför tas.</t>
    </r>
  </si>
  <si>
    <t>Aktiviteterna ovan kan göras inom de områden som regionen väljer att fokusera på (KomVux, YH, Högskola, Bransch, Folkbildning)</t>
  </si>
  <si>
    <t>2. KomVux</t>
  </si>
  <si>
    <t>3. YH</t>
  </si>
  <si>
    <t>4. Högskola</t>
  </si>
  <si>
    <t>5. Bransch</t>
  </si>
  <si>
    <t>6. Folkbildning</t>
  </si>
  <si>
    <t>Delvis</t>
  </si>
  <si>
    <t xml:space="preserve">b) kan redogöra för vilka finansieringskällor som finns i samband med finansiering av utvecklings- och implementeringsprojekt </t>
  </si>
  <si>
    <t xml:space="preserve">c) kan initiera, samla relevanta parter samt ge stöd i samband med ansökningar om finansiering av utvecklings- och implementeringsprojekt </t>
  </si>
  <si>
    <t xml:space="preserve">d) kan stötta och driva insatser för utveckling, implementering och vidareutveckling av validering, exempelvis genom att identifiera samt säkerställa tillgången till den kompetens som behövs </t>
  </si>
  <si>
    <t>Total</t>
  </si>
  <si>
    <t>Antal ej ifyllda Ja/Delvis/Nej i de olika flikarna</t>
  </si>
  <si>
    <t xml:space="preserve">b) kan sprida information om och goda exempel kring branschvalidering inklusive kompletterande utbildning och hur det kan organiseras, genomföras samt vad det kan leda till </t>
  </si>
  <si>
    <t xml:space="preserve">b) kan sprida information om och goda exempel kring validering inklusive kompletterande utbildning inom universitet/högskola och hur det kan organiseras, genomföras samt vad det kan leda till </t>
  </si>
  <si>
    <t>c) kan beskriva olika valideringsmodeller (kompetensstandard och metodmaterial) för olika yrken och kompetensområden som finns framtagna och var de finns att tillgå</t>
  </si>
  <si>
    <t>Vilka funktion och personer på MYH??</t>
  </si>
  <si>
    <t>Andel (exkl. tillval)</t>
  </si>
  <si>
    <r>
      <t>b) kan identifiera och beskriva behov samt initiera och stödja framtagandet av</t>
    </r>
    <r>
      <rPr>
        <sz val="11"/>
        <color rgb="FF000000"/>
        <rFont val="Arial"/>
        <family val="2"/>
        <scheme val="minor"/>
      </rPr>
      <t xml:space="preserve"> nationella kompetensstandarder och/eller valideringsmodeller </t>
    </r>
  </si>
  <si>
    <t>a) kan identifiera och beskriva behov samt planera och genomföra kompetensutvecklingsinsatser kring branschvalidering och kompletterande utbildning för exempelvis yrkesbedömare, SYV, handläggare på Af mfl</t>
  </si>
  <si>
    <t>c) kan processleda utvecklingen av nationella valideringsmodeller, dess stödprocesser samt koppling till kompletterande utbildning inom olika yrken och kompetensområden, anpassade till de horisontella principerna</t>
  </si>
  <si>
    <t>d) har upparbetade kontakter med för regionen relevanta branscher på regional och nationell nivå</t>
  </si>
  <si>
    <t>c) kan identifiera och beskriva behov samt initiera och stödja framtagandet av lokala, regionala, nationella kompetenstrappor kopplade till regionala och lokala behov i samverkan med berörda branscher/arbetsgivare</t>
  </si>
  <si>
    <t>b) kan sprida information om validering inom folkbildningen, hur det kan organiseras och genomföras samt vad det kan leda till.</t>
  </si>
  <si>
    <t>a) kan initiera och stötta insatser för utveckling, implementering och vidareutveckling av valideringsinsatser</t>
  </si>
  <si>
    <t xml:space="preserve">b) kan planera och arrangera utbildningar om validering för kursledare, lärare
SYV, rektorer m.fl. </t>
  </si>
  <si>
    <t>b) kan processleda framtagande av kvalitetssäkrade metoder för validering av utbildningar och kurser inom folkbildningen</t>
  </si>
  <si>
    <t>b) kan Identifiera områden som kan lämpa sig för validering inom universitet/högskola kopplade till regionala och lokala behov i samverkan med berörda branscher/arbetsgivare</t>
  </si>
  <si>
    <t xml:space="preserve">c) kan sprida och bistå med kunskap om sakfrågor och metoder inom validering. </t>
  </si>
  <si>
    <t>b) kan identifiera yrkesroller som lämpar sig för validering kopplade till regionala och lokala behov i samverkan med berörda branscher/arbetsgivare</t>
  </si>
  <si>
    <t>JA/NEJ/ Delvis</t>
  </si>
  <si>
    <t>Kompetens JA/NEJ/ Delvis</t>
  </si>
  <si>
    <t xml:space="preserve">             RUA:s olika möjliga aktiviteter i sin roll som stödstruktur för validering </t>
  </si>
  <si>
    <t xml:space="preserve">b) kan sprida information om och goda exempel kring validering inklusive kompletterande utbildning inom YH och hur det kan organiseras, genomföras samt vad det kan leda till </t>
  </si>
  <si>
    <t>Föra in det regionala kompetensbehovet i diskussioner om hur valideringen ska dimensionernas och vidareutvecklas</t>
  </si>
  <si>
    <r>
      <t xml:space="preserve">a) kan inhämta information om författningar och riktlinjer kopplade till förutsättningar för validering inom folkbildningen (Folkhögskola och </t>
    </r>
    <r>
      <rPr>
        <sz val="11"/>
        <rFont val="Arial"/>
        <family val="2"/>
        <scheme val="minor"/>
      </rPr>
      <t>studieförbund</t>
    </r>
    <r>
      <rPr>
        <sz val="11"/>
        <color theme="1"/>
        <rFont val="Arial"/>
        <family val="2"/>
        <scheme val="minor"/>
      </rPr>
      <t xml:space="preserve">) </t>
    </r>
  </si>
  <si>
    <t xml:space="preserve">e) har upparbetat kontakter på Folkbildningsrådet som är väl insatta i valideringsfrågan </t>
  </si>
  <si>
    <t>b) kan sprida information avseende KomVux om och goda exempel kring validering inklusive kompletterande utbildning hur det kan organiseras, genomföras samt vad det kan leda till</t>
  </si>
  <si>
    <t>g) har skapat tillgång till goda exempel inom olika utb. system och bransch, på fungerande valideringslösningar inklusive kompletterande utbildningssytem</t>
  </si>
  <si>
    <t>Mobilisera kommunerna i syfte att poola (dela på) resurser och därigenom öka kompetensen att validera</t>
  </si>
  <si>
    <t xml:space="preserve">1. BAS/Grund </t>
  </si>
  <si>
    <t>Avser region</t>
  </si>
  <si>
    <t>BAS / Grund</t>
  </si>
  <si>
    <r>
      <t xml:space="preserve">Kommunala Vuxenutbildningen (KomVux)
</t>
    </r>
    <r>
      <rPr>
        <sz val="14"/>
        <color rgb="FF000000"/>
        <rFont val="Arial"/>
        <family val="2"/>
        <scheme val="major"/>
      </rPr>
      <t xml:space="preserve">Punkterna 3-5 nedan visar vilken kompetens (i tillägg till BAS / Grund) som krävs samt vad som bör finnas på plats för att en regional stödstruktur för validering ska fungera inom området KomVux. </t>
    </r>
    <r>
      <rPr>
        <sz val="16"/>
        <color rgb="FFFF0000"/>
        <rFont val="Arial"/>
        <family val="2"/>
        <scheme val="major"/>
      </rPr>
      <t>SAMVERKAN med andra regioner är en viktig del.</t>
    </r>
  </si>
  <si>
    <r>
      <t xml:space="preserve">Yrkeshögskola (YH)
</t>
    </r>
    <r>
      <rPr>
        <sz val="14"/>
        <color rgb="FF000000"/>
        <rFont val="Arial"/>
        <family val="2"/>
        <scheme val="major"/>
      </rPr>
      <t xml:space="preserve">Punkterna 3-5 nedan visar vilken kompetens (i tillägg till BAS / Grund) som krävs samt vad som bör finnas på plats för att en regional stödstruktur för validering ska fungera inom området YH. </t>
    </r>
    <r>
      <rPr>
        <b/>
        <sz val="14"/>
        <color rgb="FFFF0000"/>
        <rFont val="Arial"/>
        <family val="2"/>
        <scheme val="major"/>
      </rPr>
      <t>SAMVERKAN med andra regioner är en viktig del.</t>
    </r>
  </si>
  <si>
    <r>
      <t xml:space="preserve">Högskola och universitet (Högskola)
</t>
    </r>
    <r>
      <rPr>
        <sz val="14"/>
        <color rgb="FF000000"/>
        <rFont val="Arial"/>
        <family val="2"/>
        <scheme val="major"/>
      </rPr>
      <t xml:space="preserve">Punkterna 3-5 nedan visar vilken kompetens (i tillägg till BAS / Grund) som krävs samt vad som bör finnas på plats för att en regional stödstruktur för validering ska fungera inom området Högskola. </t>
    </r>
    <r>
      <rPr>
        <b/>
        <sz val="14"/>
        <color rgb="FFFF0000"/>
        <rFont val="Arial"/>
        <family val="2"/>
        <scheme val="major"/>
      </rPr>
      <t>SAMVERKAN med andra regioner är en viktig del.</t>
    </r>
  </si>
  <si>
    <r>
      <t xml:space="preserve">Branschvalidering
</t>
    </r>
    <r>
      <rPr>
        <sz val="14"/>
        <color rgb="FF000000"/>
        <rFont val="Arial"/>
        <family val="2"/>
        <scheme val="major"/>
      </rPr>
      <t xml:space="preserve">Punkterna 3-5 nedan visar vilken kompetens (i tillägg till BAS / Grund) som krävs samt vad som bör finnas på plats för att en regional stödstruktur för validering ska fungera inom området Bransch. </t>
    </r>
    <r>
      <rPr>
        <b/>
        <sz val="14"/>
        <color rgb="FFFF0000"/>
        <rFont val="Arial"/>
        <family val="2"/>
        <scheme val="major"/>
      </rPr>
      <t>SAMVERKAN med andra regioner är en viktig del.</t>
    </r>
  </si>
  <si>
    <r>
      <t xml:space="preserve">Folkbildningen
</t>
    </r>
    <r>
      <rPr>
        <sz val="14"/>
        <color rgb="FF000000"/>
        <rFont val="Arial"/>
        <family val="2"/>
        <scheme val="major"/>
      </rPr>
      <t xml:space="preserve">Punkterna 3-5 nedan visar vilken kompetens (i tillägg till BAS / Grund) som krävs samt vad som bör finnas på plats för att en regional stödstruktur för validering ska fungera inom området Folkbildning. </t>
    </r>
    <r>
      <rPr>
        <b/>
        <sz val="14"/>
        <color rgb="FFFF0000"/>
        <rFont val="Arial"/>
        <family val="2"/>
        <scheme val="major"/>
      </rPr>
      <t>SAMVERKAN med andra regioner är en viktig del</t>
    </r>
    <r>
      <rPr>
        <b/>
        <sz val="11"/>
        <color rgb="FFFF0000"/>
        <rFont val="Arial"/>
        <family val="2"/>
        <scheme val="major"/>
      </rPr>
      <t>.</t>
    </r>
  </si>
  <si>
    <r>
      <rPr>
        <b/>
        <sz val="18"/>
        <color rgb="FF000000"/>
        <rFont val="Arial"/>
        <family val="2"/>
        <scheme val="major"/>
      </rPr>
      <t xml:space="preserve">Sammanställning </t>
    </r>
    <r>
      <rPr>
        <sz val="14"/>
        <color rgb="FF000000"/>
        <rFont val="Arial"/>
        <family val="2"/>
        <scheme val="major"/>
      </rPr>
      <t xml:space="preserve">
Visar hur många kompetenser som finns på plats respektive saknas inom varje delområde. Denna sammanställning ger en bra överblick vid övergripande strategiska diskussioner. Mer detaljer finns under respektive flik (BAS/Grund, KomVux, YH, Högskola, Bransch, Folkbildning).</t>
    </r>
  </si>
  <si>
    <t>Anteckningar</t>
  </si>
  <si>
    <r>
      <t xml:space="preserve">BAS/Grund 
</t>
    </r>
    <r>
      <rPr>
        <sz val="14"/>
        <color rgb="FF000000"/>
        <rFont val="Arial"/>
        <family val="2"/>
        <scheme val="major"/>
      </rPr>
      <t xml:space="preserve">Denna del fylls i före övriga områden (flikar som startar med 2.- 6.). Sammanställning visar vilken grundläggande kompetens som RUA behöver ha tillgång till, oavsett vilket område det handlar om. </t>
    </r>
    <r>
      <rPr>
        <b/>
        <sz val="14"/>
        <color rgb="FFFF0000"/>
        <rFont val="Arial"/>
        <family val="2"/>
        <scheme val="major"/>
      </rPr>
      <t>SAMVERKAN med andra regioner är en viktig del.</t>
    </r>
  </si>
  <si>
    <r>
      <t xml:space="preserve">1. Föra in validering i strategiska diskussioner om kompetensförsörjning och utbildningsplanering
</t>
    </r>
    <r>
      <rPr>
        <b/>
        <sz val="11"/>
        <color rgb="FFFF0000"/>
        <rFont val="Arial"/>
        <family val="2"/>
        <scheme val="major"/>
      </rPr>
      <t>Har tillgång till kompetens som:</t>
    </r>
  </si>
  <si>
    <r>
      <t>2. Fungera som processledare och samtalsledare i nätverk och arbetsgrupper på olika nivåer</t>
    </r>
    <r>
      <rPr>
        <b/>
        <sz val="11"/>
        <color rgb="FFFF0000"/>
        <rFont val="Arial"/>
        <family val="2"/>
        <scheme val="major"/>
      </rPr>
      <t xml:space="preserve">
Har tillgång till kompetens som:</t>
    </r>
  </si>
  <si>
    <r>
      <t xml:space="preserve">3. Sammankalla och hålla ihop relevanta aktörer med fokus på validering och kompetensförsörjning utifrån behov och målgrupper
</t>
    </r>
    <r>
      <rPr>
        <b/>
        <sz val="11"/>
        <color rgb="FFFF0000"/>
        <rFont val="Arial"/>
        <family val="2"/>
        <scheme val="major"/>
      </rPr>
      <t>Har tillgång till kompetens som:</t>
    </r>
  </si>
  <si>
    <r>
      <t xml:space="preserve">4. Sprida och bistå med kunskap om sakfrågor, system och befintliga metoder samt fungera som brygga mellan lokal, regional och nationell nivå 
</t>
    </r>
    <r>
      <rPr>
        <b/>
        <sz val="11"/>
        <color rgb="FFFF0000"/>
        <rFont val="Arial"/>
        <family val="2"/>
        <scheme val="major"/>
      </rPr>
      <t>Har tillgång till kompetens som:</t>
    </r>
  </si>
  <si>
    <r>
      <t>5.</t>
    </r>
    <r>
      <rPr>
        <b/>
        <sz val="11"/>
        <color rgb="FF7030A0"/>
        <rFont val="Arial"/>
        <family val="2"/>
        <scheme val="major"/>
      </rPr>
      <t xml:space="preserve"> Initiera och stötta insatser för finansiering, utveckling, implementering och vidareutveckling av valideringsinsatser </t>
    </r>
    <r>
      <rPr>
        <b/>
        <sz val="11"/>
        <color theme="1"/>
        <rFont val="Arial"/>
        <family val="2"/>
        <scheme val="major"/>
      </rPr>
      <t xml:space="preserve">
</t>
    </r>
    <r>
      <rPr>
        <b/>
        <sz val="11"/>
        <color rgb="FFFF0000"/>
        <rFont val="Arial"/>
        <family val="2"/>
        <scheme val="major"/>
      </rPr>
      <t>Har tillgång till kompetens som:</t>
    </r>
  </si>
  <si>
    <r>
      <t xml:space="preserve">5. Initiera och stötta insatser för finansiering, utveckling, implementering och vidareutveckling av valideringsinsatser 
</t>
    </r>
    <r>
      <rPr>
        <b/>
        <sz val="11"/>
        <color rgb="FFFF0000"/>
        <rFont val="Arial"/>
        <family val="2"/>
        <scheme val="major"/>
      </rPr>
      <t>Har tillgång till kompetens som:</t>
    </r>
  </si>
  <si>
    <r>
      <rPr>
        <b/>
        <sz val="11"/>
        <color theme="1"/>
        <rFont val="Arial"/>
        <family val="2"/>
        <scheme val="major"/>
      </rPr>
      <t>X. Tillval (avancerad nivå)</t>
    </r>
    <r>
      <rPr>
        <sz val="11"/>
        <color theme="1"/>
        <rFont val="Arial"/>
        <family val="2"/>
        <scheme val="major"/>
      </rPr>
      <t xml:space="preserve">
Behövs om regionen vill ge avancerat stöd på operativ nivå. </t>
    </r>
    <r>
      <rPr>
        <b/>
        <sz val="11"/>
        <color rgb="FFFF0000"/>
        <rFont val="Arial"/>
        <family val="2"/>
        <scheme val="major"/>
      </rPr>
      <t>Har tillgång till kompetens som:</t>
    </r>
  </si>
  <si>
    <r>
      <t xml:space="preserve">5.  Initiera och stötta insatser för finansiering, utveckling, implementering och vidareutveckling av valideringsinsatser 
</t>
    </r>
    <r>
      <rPr>
        <b/>
        <sz val="11"/>
        <color rgb="FFFF0000"/>
        <rFont val="Arial"/>
        <family val="2"/>
        <scheme val="major"/>
      </rPr>
      <t>Har tillgång till kompetens som:</t>
    </r>
  </si>
  <si>
    <r>
      <t xml:space="preserve">4. Sprida och bistå med kunskap om sakfrågor, system och befintliga metoder samt fungera som brygga mellan lokal, regional och nationell nivå
</t>
    </r>
    <r>
      <rPr>
        <b/>
        <sz val="11"/>
        <color rgb="FFFF0000"/>
        <rFont val="Arial"/>
        <family val="2"/>
        <scheme val="major"/>
      </rPr>
      <t xml:space="preserve">Har tillgång till kompetens som: </t>
    </r>
  </si>
  <si>
    <r>
      <rPr>
        <b/>
        <sz val="11"/>
        <rFont val="Arial"/>
        <family val="2"/>
        <scheme val="major"/>
      </rPr>
      <t xml:space="preserve">5.  Initiera och stötta insatser för finansiering, utveckling, implementering och vidareutveckling av valideringsinsatser </t>
    </r>
    <r>
      <rPr>
        <b/>
        <sz val="11"/>
        <color rgb="FFFF0000"/>
        <rFont val="Arial"/>
        <family val="2"/>
        <scheme val="major"/>
      </rPr>
      <t xml:space="preserve">
Har tillgång till kompetens som:  </t>
    </r>
  </si>
  <si>
    <t>Önskar 
interregional samverkan</t>
  </si>
  <si>
    <t>Önskar interregional samverkan</t>
  </si>
  <si>
    <t>c) kan initiera och verka för att validering tas med som underlag till regionens strategiska prognoser för planering och dimensionering av utbildning samt koppla till behovet av kompletterande utbildning i samband med validering</t>
  </si>
  <si>
    <t>a) kan initiera och samordna nationella initiativ och utlysningar inom validering till regionala kompetensutvecklingsbehov</t>
  </si>
  <si>
    <t>a) kan planera och genomföra utbildningar om validering för SYV, karriärvägledare, kartläggare, bedömare, rektorer mfl</t>
  </si>
  <si>
    <t>a) kan initiera och stödja framtagandet av lokala, regionala eller nationella kurspaket kopplade till regionala och lokala behov i samverkan med berörda branscher/arbetsgivare</t>
  </si>
  <si>
    <t>Förväntade effekter</t>
  </si>
  <si>
    <t>Kommentarer 
från gröna flikarna</t>
  </si>
  <si>
    <t>Rad 42-77 är dolda fält som underlättar skapnadet av sammanställningen ovan</t>
  </si>
  <si>
    <r>
      <t xml:space="preserve">Handlingsplan för att skapa tillgång till Kompetens och att andra viktiga förutsättningar kommer på plats
</t>
    </r>
    <r>
      <rPr>
        <b/>
        <sz val="14"/>
        <color rgb="FFFF0000"/>
        <rFont val="Arial"/>
        <family val="2"/>
        <scheme val="major"/>
      </rPr>
      <t xml:space="preserve">SAMVERKAN med andra regioner är en viktig del.
</t>
    </r>
    <r>
      <rPr>
        <sz val="14"/>
        <color rgb="FF000000"/>
        <rFont val="Arial"/>
        <family val="2"/>
        <scheme val="major"/>
      </rPr>
      <t xml:space="preserve">Denna aktivitetsplan är en integrerad del av kartläggningsverktyg. Handlingsplanen utformas utifrån de strategiska beslut ni fattar gällande regionens stödstruktur för validering. Handlingsplanen ger möjlighet att styra de aktiviteter som görs för skapa tillgång till kompetens och att andra viktiga förutsättningar kommer på plats. Detta är ett levande dokument som löpande behöver uppdateras. </t>
    </r>
    <r>
      <rPr>
        <sz val="14"/>
        <color rgb="FFFF0000"/>
        <rFont val="Arial"/>
        <family val="2"/>
        <scheme val="major"/>
      </rPr>
      <t xml:space="preserve">OBS innehåll i kolumn B-F är länkade från andra sidor och ska INTE ändras!!!  </t>
    </r>
    <r>
      <rPr>
        <sz val="14"/>
        <color rgb="FF000000"/>
        <rFont val="Arial"/>
        <family val="2"/>
        <scheme val="major"/>
      </rPr>
      <t xml:space="preserve">
</t>
    </r>
    <r>
      <rPr>
        <sz val="10"/>
        <color rgb="FF000000"/>
        <rFont val="Arial"/>
        <family val="2"/>
        <scheme val="major"/>
      </rPr>
      <t xml:space="preserve">
</t>
    </r>
  </si>
  <si>
    <r>
      <t xml:space="preserve">Handlingsplan för Stödinsatser
</t>
    </r>
    <r>
      <rPr>
        <b/>
        <sz val="14"/>
        <color rgb="FFFF0000"/>
        <rFont val="Arial"/>
        <family val="2"/>
        <scheme val="major"/>
      </rPr>
      <t>SAMVERKAN med andra regioner är en viktig del.</t>
    </r>
    <r>
      <rPr>
        <b/>
        <sz val="18"/>
        <color rgb="FF000000"/>
        <rFont val="Arial"/>
        <family val="2"/>
        <scheme val="major"/>
      </rPr>
      <t xml:space="preserve">
</t>
    </r>
    <r>
      <rPr>
        <sz val="14"/>
        <color rgb="FF000000"/>
        <rFont val="Arial"/>
        <family val="2"/>
        <scheme val="major"/>
      </rPr>
      <t xml:space="preserve">Denna aktivitetsplan är </t>
    </r>
    <r>
      <rPr>
        <b/>
        <sz val="14"/>
        <color rgb="FF000000"/>
        <rFont val="Arial"/>
        <family val="2"/>
        <scheme val="major"/>
      </rPr>
      <t>inte</t>
    </r>
    <r>
      <rPr>
        <sz val="14"/>
        <color rgb="FF000000"/>
        <rFont val="Arial"/>
        <family val="2"/>
        <scheme val="major"/>
      </rPr>
      <t xml:space="preserve"> integrerad med kartläggningsverktyg. Handlingsplanen utformas utifrån de strategiska beslut ni fattar gällande regionens stödstruktur för validering. Handlingsplanen ger möjlighet att styra de Stödaktiviteter ni planerar att genomföra. Detta är ett levande dokument som löpande behöver uppdateras. 
</t>
    </r>
    <r>
      <rPr>
        <sz val="10"/>
        <color rgb="FFFF0000"/>
        <rFont val="Arial"/>
        <family val="2"/>
        <scheme val="major"/>
      </rPr>
      <t xml:space="preserve"> 
</t>
    </r>
  </si>
  <si>
    <t>Version 6 (220825)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</si>
</sst>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Arial"/>
      <family val="2"/>
      <scheme val="maj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ajor"/>
    </font>
    <font>
      <b/>
      <sz val="11"/>
      <color theme="1"/>
      <name val="Arial"/>
      <family val="2"/>
      <scheme val="major"/>
    </font>
    <font>
      <sz val="10"/>
      <color theme="1"/>
      <name val="Arial"/>
      <family val="2"/>
      <scheme val="major"/>
    </font>
    <font>
      <sz val="9"/>
      <color indexed="81"/>
      <name val="Tahoma"/>
      <family val="2"/>
    </font>
    <font>
      <b/>
      <sz val="11"/>
      <name val="Arial"/>
      <family val="2"/>
      <scheme val="major"/>
    </font>
    <font>
      <sz val="10"/>
      <color indexed="81"/>
      <name val="Tahoma"/>
      <family val="2"/>
    </font>
    <font>
      <b/>
      <sz val="10"/>
      <color indexed="81"/>
      <name val="Tahoma"/>
      <family val="2"/>
    </font>
    <font>
      <sz val="11"/>
      <color rgb="FFFF0000"/>
      <name val="Arial"/>
      <family val="2"/>
      <scheme val="major"/>
    </font>
    <font>
      <sz val="12"/>
      <color theme="1"/>
      <name val="Arial"/>
      <family val="2"/>
      <scheme val="major"/>
    </font>
    <font>
      <b/>
      <sz val="12"/>
      <color theme="1"/>
      <name val="Arial"/>
      <family val="2"/>
      <scheme val="major"/>
    </font>
    <font>
      <b/>
      <sz val="18"/>
      <color theme="1"/>
      <name val="Arial"/>
      <family val="2"/>
      <scheme val="major"/>
    </font>
    <font>
      <b/>
      <sz val="11"/>
      <color rgb="FFFF0000"/>
      <name val="Arial"/>
      <family val="2"/>
      <scheme val="major"/>
    </font>
    <font>
      <sz val="11"/>
      <color theme="0"/>
      <name val="Arial"/>
      <family val="2"/>
      <scheme val="major"/>
    </font>
    <font>
      <b/>
      <sz val="16"/>
      <color theme="1"/>
      <name val="Arial"/>
      <family val="2"/>
      <scheme val="major"/>
    </font>
    <font>
      <b/>
      <u/>
      <sz val="16"/>
      <color theme="1"/>
      <name val="Arial"/>
      <family val="2"/>
      <scheme val="major"/>
    </font>
    <font>
      <b/>
      <sz val="12"/>
      <color rgb="FF0070C0"/>
      <name val="Arial"/>
      <family val="2"/>
      <scheme val="major"/>
    </font>
    <font>
      <b/>
      <sz val="16"/>
      <color rgb="FFFF0000"/>
      <name val="Arial"/>
      <family val="2"/>
      <scheme val="major"/>
    </font>
    <font>
      <sz val="11"/>
      <name val="Arial"/>
      <family val="2"/>
      <scheme val="major"/>
    </font>
    <font>
      <sz val="9"/>
      <color theme="1"/>
      <name val="Arial"/>
      <family val="2"/>
      <scheme val="major"/>
    </font>
    <font>
      <sz val="11"/>
      <color theme="1"/>
      <name val="Calibri"/>
      <family val="2"/>
    </font>
    <font>
      <b/>
      <sz val="11"/>
      <color rgb="FF7030A0"/>
      <name val="Arial"/>
      <family val="2"/>
      <scheme val="major"/>
    </font>
    <font>
      <sz val="11"/>
      <color rgb="FF7030A0"/>
      <name val="Arial"/>
      <family val="2"/>
      <scheme val="minor"/>
    </font>
    <font>
      <sz val="14"/>
      <color theme="1"/>
      <name val="Arial"/>
      <family val="2"/>
      <scheme val="major"/>
    </font>
    <font>
      <sz val="9"/>
      <name val="Arial"/>
      <family val="2"/>
      <scheme val="major"/>
    </font>
    <font>
      <sz val="11"/>
      <color rgb="FF000000"/>
      <name val="Arial"/>
      <family val="2"/>
      <scheme val="minor"/>
    </font>
    <font>
      <sz val="9"/>
      <color rgb="FFFF0000"/>
      <name val="Arial"/>
      <family val="2"/>
      <scheme val="major"/>
    </font>
    <font>
      <b/>
      <sz val="18"/>
      <color rgb="FF000000"/>
      <name val="Arial"/>
      <family val="2"/>
      <scheme val="major"/>
    </font>
    <font>
      <sz val="14"/>
      <color rgb="FF000000"/>
      <name val="Arial"/>
      <family val="2"/>
      <scheme val="major"/>
    </font>
    <font>
      <b/>
      <sz val="14"/>
      <color rgb="FFFF0000"/>
      <name val="Arial"/>
      <family val="2"/>
      <scheme val="major"/>
    </font>
    <font>
      <sz val="14"/>
      <color rgb="FFFF0000"/>
      <name val="Arial"/>
      <family val="2"/>
      <scheme val="major"/>
    </font>
    <font>
      <sz val="16"/>
      <color rgb="FFFF0000"/>
      <name val="Arial"/>
      <family val="2"/>
      <scheme val="major"/>
    </font>
    <font>
      <sz val="18"/>
      <color rgb="FF000000"/>
      <name val="Arial"/>
      <family val="2"/>
      <scheme val="major"/>
    </font>
    <font>
      <b/>
      <sz val="14"/>
      <color rgb="FF000000"/>
      <name val="Arial"/>
      <family val="2"/>
      <scheme val="major"/>
    </font>
    <font>
      <sz val="10"/>
      <color rgb="FFFF0000"/>
      <name val="Arial"/>
      <family val="2"/>
      <scheme val="major"/>
    </font>
    <font>
      <sz val="10"/>
      <color rgb="FF000000"/>
      <name val="Arial"/>
      <family val="2"/>
      <scheme val="major"/>
    </font>
    <font>
      <sz val="11"/>
      <name val="Arial"/>
      <family val="2"/>
      <scheme val="minor"/>
    </font>
    <font>
      <b/>
      <sz val="11"/>
      <color rgb="FF0070C0"/>
      <name val="Arial"/>
      <family val="2"/>
      <scheme val="major"/>
    </font>
    <font>
      <b/>
      <sz val="9"/>
      <color indexed="81"/>
      <name val="Tahoma"/>
      <family val="2"/>
    </font>
  </fonts>
  <fills count="1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66FFFF"/>
        <bgColor indexed="64"/>
      </patternFill>
    </fill>
    <fill>
      <patternFill patternType="solid">
        <fgColor rgb="FF4BB2FF"/>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00CC66"/>
        <bgColor indexed="64"/>
      </patternFill>
    </fill>
    <fill>
      <patternFill patternType="solid">
        <fgColor theme="5" tint="0.59999389629810485"/>
        <bgColor indexed="64"/>
      </patternFill>
    </fill>
    <fill>
      <patternFill patternType="solid">
        <fgColor theme="6"/>
        <bgColor indexed="64"/>
      </patternFill>
    </fill>
  </fills>
  <borders count="53">
    <border>
      <left/>
      <right/>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6" fillId="0" borderId="0"/>
    <xf numFmtId="9" fontId="6" fillId="0" borderId="0" applyFont="0" applyFill="0" applyBorder="0" applyAlignment="0" applyProtection="0"/>
  </cellStyleXfs>
  <cellXfs count="329">
    <xf numFmtId="0" fontId="0" fillId="0" borderId="0" xfId="0"/>
    <xf numFmtId="0" fontId="8" fillId="0" borderId="0" xfId="0" applyFont="1" applyBorder="1" applyAlignment="1">
      <alignment horizontal="center" vertical="center" wrapText="1"/>
    </xf>
    <xf numFmtId="0" fontId="0" fillId="0" borderId="0" xfId="0"/>
    <xf numFmtId="0" fontId="0" fillId="0" borderId="0" xfId="0" applyBorder="1" applyAlignment="1">
      <alignment vertical="center"/>
    </xf>
    <xf numFmtId="0" fontId="0" fillId="0" borderId="0" xfId="0" applyAlignment="1">
      <alignment vertical="center"/>
    </xf>
    <xf numFmtId="0" fontId="0" fillId="0" borderId="5" xfId="0" applyBorder="1" applyAlignment="1">
      <alignment vertical="center" wrapText="1"/>
    </xf>
    <xf numFmtId="0" fontId="7" fillId="6" borderId="6" xfId="0" applyFont="1" applyFill="1" applyBorder="1" applyAlignment="1">
      <alignment horizontal="center" vertical="center"/>
    </xf>
    <xf numFmtId="0" fontId="0" fillId="0" borderId="12" xfId="0" applyFill="1" applyBorder="1" applyAlignment="1">
      <alignment vertical="center" wrapText="1"/>
    </xf>
    <xf numFmtId="0" fontId="7" fillId="6" borderId="6" xfId="0" applyFont="1" applyFill="1" applyBorder="1" applyAlignment="1">
      <alignment horizontal="left" vertical="center" wrapText="1"/>
    </xf>
    <xf numFmtId="0" fontId="0" fillId="0" borderId="0" xfId="0" applyBorder="1" applyAlignment="1" applyProtection="1">
      <alignment vertical="center"/>
    </xf>
    <xf numFmtId="0" fontId="0" fillId="0" borderId="0" xfId="0" applyAlignment="1" applyProtection="1">
      <alignment vertical="center"/>
    </xf>
    <xf numFmtId="0" fontId="8" fillId="0" borderId="0" xfId="0" applyFont="1" applyBorder="1" applyAlignment="1" applyProtection="1">
      <alignment horizontal="center" vertical="center" wrapText="1"/>
    </xf>
    <xf numFmtId="0" fontId="0" fillId="8" borderId="5" xfId="0"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15" xfId="0" applyFill="1" applyBorder="1" applyAlignment="1" applyProtection="1">
      <alignment horizontal="center" vertical="center"/>
      <protection locked="0"/>
    </xf>
    <xf numFmtId="0" fontId="7" fillId="6" borderId="3" xfId="0" applyFont="1" applyFill="1" applyBorder="1" applyAlignment="1">
      <alignment horizontal="center" vertical="center"/>
    </xf>
    <xf numFmtId="0" fontId="7" fillId="6" borderId="3" xfId="0" applyFont="1" applyFill="1" applyBorder="1" applyAlignment="1">
      <alignment horizontal="left" vertical="center" wrapText="1"/>
    </xf>
    <xf numFmtId="0" fontId="0" fillId="8" borderId="16" xfId="0" applyFill="1" applyBorder="1" applyAlignment="1" applyProtection="1">
      <alignment horizontal="center" vertical="center"/>
      <protection locked="0"/>
    </xf>
    <xf numFmtId="0" fontId="0" fillId="0" borderId="15" xfId="0" applyFill="1" applyBorder="1" applyAlignment="1" applyProtection="1">
      <alignment vertical="center" wrapText="1"/>
      <protection locked="0"/>
    </xf>
    <xf numFmtId="0" fontId="0" fillId="0" borderId="14" xfId="0" applyFill="1" applyBorder="1" applyAlignment="1">
      <alignment vertical="center" wrapText="1"/>
    </xf>
    <xf numFmtId="0" fontId="0" fillId="0" borderId="5" xfId="0" applyFill="1" applyBorder="1" applyAlignment="1" applyProtection="1">
      <alignment vertical="center" wrapText="1"/>
      <protection locked="0"/>
    </xf>
    <xf numFmtId="0" fontId="13" fillId="0" borderId="0" xfId="0" applyFont="1" applyAlignment="1" applyProtection="1">
      <alignment vertical="center"/>
    </xf>
    <xf numFmtId="0" fontId="14" fillId="0" borderId="0" xfId="0" applyFont="1"/>
    <xf numFmtId="0" fontId="0" fillId="0" borderId="0" xfId="0" applyFont="1" applyAlignment="1" applyProtection="1">
      <alignment vertical="center"/>
    </xf>
    <xf numFmtId="0" fontId="15" fillId="0" borderId="0" xfId="0" applyFont="1"/>
    <xf numFmtId="0" fontId="0" fillId="0" borderId="0" xfId="0" applyFont="1" applyBorder="1" applyAlignment="1" applyProtection="1">
      <alignment vertical="center"/>
    </xf>
    <xf numFmtId="0" fontId="0" fillId="0" borderId="12" xfId="0" applyFont="1" applyFill="1" applyBorder="1" applyAlignment="1" applyProtection="1">
      <alignment horizontal="left" vertical="center" wrapText="1"/>
    </xf>
    <xf numFmtId="0" fontId="0" fillId="5" borderId="9" xfId="0" applyFont="1" applyFill="1" applyBorder="1" applyAlignment="1" applyProtection="1">
      <alignment horizontal="left" vertical="center" wrapText="1"/>
    </xf>
    <xf numFmtId="0" fontId="0" fillId="5" borderId="12" xfId="0" applyFont="1" applyFill="1" applyBorder="1" applyAlignment="1" applyProtection="1">
      <alignment horizontal="left" vertical="center" wrapText="1"/>
    </xf>
    <xf numFmtId="0" fontId="0" fillId="5" borderId="14" xfId="0" applyFont="1" applyFill="1" applyBorder="1" applyAlignment="1" applyProtection="1">
      <alignment horizontal="left" vertical="center" wrapText="1"/>
    </xf>
    <xf numFmtId="0" fontId="0" fillId="5" borderId="10" xfId="0" applyFill="1" applyBorder="1" applyAlignment="1" applyProtection="1">
      <alignment vertical="center" wrapText="1"/>
      <protection locked="0"/>
    </xf>
    <xf numFmtId="0" fontId="0" fillId="5" borderId="11" xfId="0" applyFill="1" applyBorder="1" applyAlignment="1" applyProtection="1">
      <alignment vertical="center" wrapText="1"/>
      <protection locked="0"/>
    </xf>
    <xf numFmtId="0" fontId="0" fillId="5" borderId="5" xfId="0" applyFill="1" applyBorder="1" applyAlignment="1" applyProtection="1">
      <alignment vertical="center" wrapText="1"/>
      <protection locked="0"/>
    </xf>
    <xf numFmtId="0" fontId="0" fillId="5" borderId="13" xfId="0" applyFill="1" applyBorder="1" applyAlignment="1" applyProtection="1">
      <alignment vertical="center" wrapText="1"/>
      <protection locked="0"/>
    </xf>
    <xf numFmtId="0" fontId="0" fillId="5" borderId="15" xfId="0" applyFill="1" applyBorder="1" applyAlignment="1" applyProtection="1">
      <alignment vertical="center" wrapText="1"/>
      <protection locked="0"/>
    </xf>
    <xf numFmtId="0" fontId="0" fillId="5" borderId="8" xfId="0" applyFill="1" applyBorder="1" applyAlignment="1" applyProtection="1">
      <alignment vertical="center" wrapText="1"/>
      <protection locked="0"/>
    </xf>
    <xf numFmtId="0" fontId="0" fillId="4" borderId="12" xfId="0" applyFill="1" applyBorder="1" applyAlignment="1">
      <alignment vertical="center" wrapText="1"/>
    </xf>
    <xf numFmtId="0" fontId="0" fillId="4" borderId="12" xfId="0" applyFill="1" applyBorder="1" applyAlignment="1">
      <alignment horizontal="left" vertical="center" wrapText="1"/>
    </xf>
    <xf numFmtId="0" fontId="0" fillId="4" borderId="14" xfId="0" applyFill="1" applyBorder="1" applyAlignment="1">
      <alignment horizontal="left" vertical="center" wrapText="1"/>
    </xf>
    <xf numFmtId="0" fontId="0" fillId="9" borderId="12" xfId="0" applyFill="1" applyBorder="1" applyAlignment="1">
      <alignment vertical="center" wrapText="1"/>
    </xf>
    <xf numFmtId="0" fontId="0" fillId="9" borderId="14" xfId="0" applyFill="1" applyBorder="1" applyAlignment="1">
      <alignment vertical="center" wrapText="1"/>
    </xf>
    <xf numFmtId="0" fontId="0" fillId="9" borderId="5" xfId="0" applyFill="1" applyBorder="1" applyAlignment="1" applyProtection="1">
      <alignment vertical="center" wrapText="1"/>
      <protection locked="0"/>
    </xf>
    <xf numFmtId="0" fontId="0" fillId="9" borderId="5" xfId="0" applyFill="1" applyBorder="1" applyAlignment="1">
      <alignment vertical="center" wrapText="1"/>
    </xf>
    <xf numFmtId="0" fontId="13" fillId="0" borderId="5" xfId="0" applyFont="1" applyFill="1" applyBorder="1" applyAlignment="1" applyProtection="1">
      <alignment vertical="center" wrapText="1"/>
      <protection locked="0"/>
    </xf>
    <xf numFmtId="0" fontId="0" fillId="0" borderId="12" xfId="0" applyFont="1" applyFill="1" applyBorder="1" applyAlignment="1">
      <alignment vertical="center" wrapText="1"/>
    </xf>
    <xf numFmtId="0" fontId="0" fillId="0" borderId="5" xfId="0" applyFont="1" applyBorder="1"/>
    <xf numFmtId="0" fontId="7" fillId="6" borderId="5" xfId="0" applyFont="1" applyFill="1" applyBorder="1" applyAlignment="1">
      <alignment horizontal="left" vertical="center" wrapText="1"/>
    </xf>
    <xf numFmtId="0" fontId="7" fillId="6" borderId="15" xfId="0" applyFont="1" applyFill="1" applyBorder="1" applyAlignment="1">
      <alignment horizontal="left" vertical="center" wrapText="1"/>
    </xf>
    <xf numFmtId="0" fontId="7" fillId="6" borderId="10" xfId="0" applyFont="1" applyFill="1" applyBorder="1" applyAlignment="1">
      <alignment horizontal="left" vertical="center" wrapText="1"/>
    </xf>
    <xf numFmtId="0" fontId="0" fillId="0" borderId="5" xfId="0" applyBorder="1" applyAlignment="1">
      <alignment horizontal="center" vertical="center"/>
    </xf>
    <xf numFmtId="0" fontId="7" fillId="11" borderId="12" xfId="0" applyFont="1" applyFill="1" applyBorder="1" applyAlignment="1">
      <alignment horizontal="center" vertical="center" wrapText="1"/>
    </xf>
    <xf numFmtId="0" fontId="7" fillId="12" borderId="1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right" vertical="center" wrapText="1"/>
    </xf>
    <xf numFmtId="0" fontId="7" fillId="0" borderId="0" xfId="0" applyFont="1" applyAlignment="1">
      <alignment horizontal="right"/>
    </xf>
    <xf numFmtId="0" fontId="0" fillId="0" borderId="0" xfId="0" applyFill="1" applyAlignment="1">
      <alignment vertical="center"/>
    </xf>
    <xf numFmtId="0" fontId="7" fillId="0" borderId="0" xfId="0" applyFont="1" applyBorder="1" applyAlignment="1">
      <alignment horizontal="center" vertical="center" wrapText="1"/>
    </xf>
    <xf numFmtId="0" fontId="0" fillId="0" borderId="5" xfId="0" applyBorder="1" applyAlignment="1">
      <alignment wrapText="1"/>
    </xf>
    <xf numFmtId="0" fontId="0" fillId="5" borderId="5" xfId="0" applyFill="1" applyBorder="1" applyAlignment="1">
      <alignment horizontal="center" vertical="center"/>
    </xf>
    <xf numFmtId="0" fontId="0" fillId="5" borderId="5" xfId="0" applyFill="1" applyBorder="1" applyAlignment="1">
      <alignment vertical="center" wrapText="1"/>
    </xf>
    <xf numFmtId="0" fontId="0" fillId="9" borderId="5" xfId="0" applyFill="1" applyBorder="1" applyAlignment="1">
      <alignment horizontal="center" vertical="center"/>
    </xf>
    <xf numFmtId="0" fontId="0" fillId="9" borderId="5" xfId="0" applyFill="1" applyBorder="1" applyAlignment="1">
      <alignment wrapText="1"/>
    </xf>
    <xf numFmtId="0" fontId="0" fillId="0" borderId="5" xfId="0" applyBorder="1" applyAlignment="1" applyProtection="1">
      <alignment horizontal="left" vertical="center" wrapText="1"/>
      <protection locked="0"/>
    </xf>
    <xf numFmtId="0" fontId="0" fillId="0" borderId="5" xfId="0" applyBorder="1" applyAlignment="1" applyProtection="1">
      <alignment horizontal="center" vertical="center"/>
      <protection locked="0"/>
    </xf>
    <xf numFmtId="0" fontId="0" fillId="0" borderId="5" xfId="0" applyBorder="1" applyAlignment="1" applyProtection="1">
      <alignment horizontal="center"/>
      <protection locked="0"/>
    </xf>
    <xf numFmtId="0" fontId="0" fillId="0" borderId="5" xfId="0" applyBorder="1" applyAlignment="1" applyProtection="1">
      <alignment horizontal="left" wrapText="1"/>
      <protection locked="0"/>
    </xf>
    <xf numFmtId="0" fontId="10" fillId="7" borderId="7" xfId="0" applyFont="1" applyFill="1" applyBorder="1" applyAlignment="1" applyProtection="1">
      <alignment horizontal="center" vertical="center" wrapText="1"/>
      <protection locked="0"/>
    </xf>
    <xf numFmtId="0" fontId="10" fillId="10" borderId="7" xfId="0" applyFont="1" applyFill="1" applyBorder="1" applyAlignment="1" applyProtection="1">
      <alignment horizontal="center" vertical="center" wrapText="1"/>
      <protection locked="0"/>
    </xf>
    <xf numFmtId="0" fontId="18" fillId="0" borderId="0" xfId="0" applyFont="1"/>
    <xf numFmtId="0" fontId="7" fillId="3" borderId="2"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0" fillId="0" borderId="5" xfId="0" applyFill="1" applyBorder="1" applyAlignment="1">
      <alignment horizontal="center" vertical="center"/>
    </xf>
    <xf numFmtId="0" fontId="0" fillId="0" borderId="5" xfId="0" applyFill="1" applyBorder="1" applyAlignment="1" applyProtection="1">
      <alignment horizontal="left" vertical="center" wrapText="1"/>
      <protection locked="0"/>
    </xf>
    <xf numFmtId="0" fontId="7" fillId="0" borderId="0" xfId="0" applyFont="1"/>
    <xf numFmtId="0" fontId="21" fillId="0" borderId="0" xfId="0" applyFont="1"/>
    <xf numFmtId="0" fontId="0" fillId="0" borderId="5" xfId="0" applyBorder="1"/>
    <xf numFmtId="0" fontId="0" fillId="13" borderId="5" xfId="0" applyFill="1" applyBorder="1"/>
    <xf numFmtId="0" fontId="0" fillId="13" borderId="12" xfId="0" applyFont="1" applyFill="1" applyBorder="1" applyAlignment="1">
      <alignment vertical="center" wrapText="1"/>
    </xf>
    <xf numFmtId="0" fontId="0" fillId="13" borderId="14" xfId="0" applyFont="1" applyFill="1" applyBorder="1" applyAlignment="1">
      <alignment vertical="center" wrapText="1"/>
    </xf>
    <xf numFmtId="0" fontId="0" fillId="13" borderId="14" xfId="0" applyFill="1" applyBorder="1" applyAlignment="1">
      <alignment vertical="center" wrapText="1"/>
    </xf>
    <xf numFmtId="0" fontId="0" fillId="13" borderId="5" xfId="0" applyFill="1" applyBorder="1" applyAlignment="1">
      <alignment vertical="center" wrapText="1"/>
    </xf>
    <xf numFmtId="0" fontId="0" fillId="13" borderId="5" xfId="0" applyFill="1" applyBorder="1" applyAlignment="1">
      <alignment horizontal="center" vertical="center"/>
    </xf>
    <xf numFmtId="0" fontId="0" fillId="13" borderId="5" xfId="0" applyFill="1" applyBorder="1" applyAlignment="1">
      <alignment wrapText="1"/>
    </xf>
    <xf numFmtId="0" fontId="0" fillId="8" borderId="24" xfId="0" applyFill="1" applyBorder="1" applyAlignment="1" applyProtection="1">
      <alignment horizontal="center" vertical="center"/>
      <protection locked="0"/>
    </xf>
    <xf numFmtId="0" fontId="22" fillId="0" borderId="0" xfId="0" applyFont="1" applyAlignment="1" applyProtection="1">
      <alignment vertical="center"/>
    </xf>
    <xf numFmtId="0" fontId="23" fillId="0" borderId="5" xfId="0" applyFont="1" applyFill="1" applyBorder="1" applyAlignment="1" applyProtection="1">
      <alignment vertical="center" wrapText="1"/>
      <protection locked="0"/>
    </xf>
    <xf numFmtId="0" fontId="0" fillId="10" borderId="5" xfId="0" applyFill="1" applyBorder="1" applyAlignment="1" applyProtection="1">
      <alignment vertical="center" wrapText="1"/>
      <protection locked="0"/>
    </xf>
    <xf numFmtId="0" fontId="0" fillId="0" borderId="5" xfId="0" applyBorder="1" applyAlignment="1">
      <alignment vertical="center"/>
    </xf>
    <xf numFmtId="0" fontId="0" fillId="4" borderId="14" xfId="0" applyFont="1" applyFill="1" applyBorder="1" applyAlignment="1" applyProtection="1">
      <alignment horizontal="left" vertical="center" wrapText="1"/>
    </xf>
    <xf numFmtId="0" fontId="24" fillId="0" borderId="5" xfId="0" applyFont="1" applyFill="1" applyBorder="1" applyAlignment="1" applyProtection="1">
      <alignment vertical="center" wrapText="1"/>
      <protection locked="0"/>
    </xf>
    <xf numFmtId="0" fontId="24" fillId="0" borderId="5" xfId="0" applyFont="1" applyFill="1" applyBorder="1" applyAlignment="1" applyProtection="1">
      <alignment vertical="center"/>
      <protection locked="0"/>
    </xf>
    <xf numFmtId="0" fontId="24" fillId="0" borderId="15" xfId="0" applyFont="1" applyFill="1" applyBorder="1" applyAlignment="1" applyProtection="1">
      <alignment vertical="center" wrapText="1"/>
      <protection locked="0"/>
    </xf>
    <xf numFmtId="0" fontId="24" fillId="0" borderId="5" xfId="0" applyFont="1" applyBorder="1" applyAlignment="1">
      <alignment wrapText="1"/>
    </xf>
    <xf numFmtId="0" fontId="7" fillId="6"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xf numFmtId="0" fontId="0" fillId="0" borderId="5" xfId="0" applyFont="1" applyBorder="1" applyAlignment="1">
      <alignment wrapText="1"/>
    </xf>
    <xf numFmtId="0" fontId="13" fillId="0" borderId="0" xfId="0" applyFont="1" applyAlignment="1">
      <alignment vertical="center"/>
    </xf>
    <xf numFmtId="0" fontId="0" fillId="0" borderId="16" xfId="0" applyFill="1" applyBorder="1" applyAlignment="1" applyProtection="1">
      <alignment vertical="center" wrapText="1"/>
      <protection locked="0"/>
    </xf>
    <xf numFmtId="0" fontId="0" fillId="14" borderId="0" xfId="0" applyFill="1" applyAlignment="1">
      <alignment horizontal="center" vertical="center" wrapText="1"/>
    </xf>
    <xf numFmtId="0" fontId="24" fillId="0" borderId="0" xfId="0" applyFont="1" applyFill="1" applyBorder="1" applyAlignment="1" applyProtection="1">
      <alignment vertical="center"/>
      <protection locked="0"/>
    </xf>
    <xf numFmtId="0" fontId="0" fillId="0" borderId="0" xfId="0" applyFill="1" applyBorder="1" applyAlignment="1" applyProtection="1">
      <alignment vertical="center" wrapText="1"/>
      <protection locked="0"/>
    </xf>
    <xf numFmtId="0" fontId="23" fillId="0" borderId="11" xfId="0" applyFont="1" applyFill="1" applyBorder="1" applyAlignment="1" applyProtection="1">
      <alignment vertical="center" wrapText="1"/>
      <protection locked="0"/>
    </xf>
    <xf numFmtId="0" fontId="23" fillId="0" borderId="8" xfId="0" applyFont="1" applyFill="1" applyBorder="1" applyAlignment="1" applyProtection="1">
      <alignment vertical="center" wrapText="1"/>
      <protection locked="0"/>
    </xf>
    <xf numFmtId="0" fontId="29" fillId="0" borderId="0" xfId="0" applyFont="1" applyBorder="1" applyAlignment="1">
      <alignment wrapText="1"/>
    </xf>
    <xf numFmtId="0" fontId="23" fillId="0" borderId="0" xfId="0" applyFont="1" applyAlignment="1">
      <alignment vertical="center"/>
    </xf>
    <xf numFmtId="0" fontId="10" fillId="6" borderId="3" xfId="0" applyFont="1" applyFill="1" applyBorder="1" applyAlignment="1">
      <alignment horizontal="center" vertical="center"/>
    </xf>
    <xf numFmtId="0" fontId="0" fillId="0" borderId="5" xfId="0" applyFont="1" applyFill="1" applyBorder="1" applyAlignment="1">
      <alignment wrapText="1"/>
    </xf>
    <xf numFmtId="0" fontId="0" fillId="0" borderId="5" xfId="0" applyFill="1" applyBorder="1" applyAlignment="1">
      <alignment wrapText="1"/>
    </xf>
    <xf numFmtId="0" fontId="15" fillId="0" borderId="0" xfId="0" applyFont="1" applyAlignment="1">
      <alignment horizontal="center"/>
    </xf>
    <xf numFmtId="0" fontId="0" fillId="0" borderId="5" xfId="0" applyFill="1" applyBorder="1" applyAlignment="1">
      <alignment vertical="center" wrapText="1"/>
    </xf>
    <xf numFmtId="0" fontId="0" fillId="0" borderId="14" xfId="0" applyFont="1" applyFill="1" applyBorder="1" applyAlignment="1">
      <alignment vertical="center" wrapText="1"/>
    </xf>
    <xf numFmtId="0" fontId="0" fillId="0" borderId="0" xfId="0" applyFont="1" applyFill="1" applyBorder="1" applyAlignment="1">
      <alignment vertical="center" wrapText="1"/>
    </xf>
    <xf numFmtId="0" fontId="23" fillId="0" borderId="0" xfId="0" applyFont="1" applyFill="1" applyBorder="1" applyAlignment="1" applyProtection="1">
      <alignment vertical="center" wrapText="1"/>
      <protection locked="0"/>
    </xf>
    <xf numFmtId="0" fontId="24" fillId="0" borderId="0" xfId="0" applyFont="1" applyBorder="1" applyAlignment="1">
      <alignment wrapText="1"/>
    </xf>
    <xf numFmtId="0" fontId="0" fillId="0" borderId="0" xfId="0" applyBorder="1" applyAlignment="1">
      <alignment horizontal="center" vertical="center"/>
    </xf>
    <xf numFmtId="0" fontId="7" fillId="13" borderId="24" xfId="0" applyFont="1" applyFill="1" applyBorder="1" applyAlignment="1">
      <alignment horizontal="left" vertical="center" wrapText="1"/>
    </xf>
    <xf numFmtId="0" fontId="7" fillId="6" borderId="0" xfId="0" applyFont="1" applyFill="1" applyBorder="1" applyAlignment="1">
      <alignment horizontal="center" vertical="center" wrapText="1"/>
    </xf>
    <xf numFmtId="0" fontId="0" fillId="0" borderId="0" xfId="0" applyFill="1" applyBorder="1" applyAlignment="1">
      <alignment vertical="center"/>
    </xf>
    <xf numFmtId="0" fontId="27" fillId="0" borderId="0" xfId="0" applyFont="1" applyFill="1" applyBorder="1" applyAlignment="1">
      <alignment vertical="center" wrapText="1"/>
    </xf>
    <xf numFmtId="0" fontId="0" fillId="0" borderId="0" xfId="0" applyFill="1" applyBorder="1" applyAlignment="1" applyProtection="1">
      <alignment horizontal="center" vertical="center"/>
      <protection locked="0"/>
    </xf>
    <xf numFmtId="0" fontId="0" fillId="0" borderId="0" xfId="0" applyFill="1" applyBorder="1" applyAlignment="1">
      <alignment vertical="center" wrapText="1"/>
    </xf>
    <xf numFmtId="0" fontId="0" fillId="0" borderId="16" xfId="0" applyBorder="1" applyAlignment="1">
      <alignment horizontal="center" vertical="center"/>
    </xf>
    <xf numFmtId="0" fontId="0" fillId="13" borderId="18" xfId="0" applyFont="1" applyFill="1" applyBorder="1" applyAlignment="1">
      <alignment vertical="center" wrapText="1"/>
    </xf>
    <xf numFmtId="0" fontId="0" fillId="0" borderId="16" xfId="0" applyFont="1" applyBorder="1" applyAlignment="1">
      <alignment wrapText="1"/>
    </xf>
    <xf numFmtId="0" fontId="0" fillId="0" borderId="0" xfId="0" applyFont="1" applyFill="1" applyBorder="1"/>
    <xf numFmtId="0" fontId="0" fillId="4" borderId="14" xfId="0" applyFont="1" applyFill="1" applyBorder="1" applyAlignment="1">
      <alignment vertical="center" wrapText="1"/>
    </xf>
    <xf numFmtId="0" fontId="0" fillId="13" borderId="28" xfId="0" applyFont="1" applyFill="1" applyBorder="1" applyAlignment="1">
      <alignment vertical="center" wrapText="1"/>
    </xf>
    <xf numFmtId="0" fontId="19" fillId="15" borderId="5" xfId="0" applyFont="1" applyFill="1" applyBorder="1" applyAlignment="1">
      <alignment horizontal="center" vertical="center"/>
    </xf>
    <xf numFmtId="0" fontId="0" fillId="13" borderId="9" xfId="0" applyFill="1" applyBorder="1" applyAlignment="1">
      <alignment horizontal="center"/>
    </xf>
    <xf numFmtId="0" fontId="0" fillId="13" borderId="10" xfId="0" applyFill="1" applyBorder="1" applyAlignment="1">
      <alignment horizontal="center"/>
    </xf>
    <xf numFmtId="0" fontId="0" fillId="13" borderId="11" xfId="0" applyFill="1" applyBorder="1" applyAlignment="1">
      <alignment horizontal="center"/>
    </xf>
    <xf numFmtId="0" fontId="19" fillId="15" borderId="12" xfId="0" applyFont="1" applyFill="1" applyBorder="1" applyAlignment="1">
      <alignment horizontal="center" vertical="center"/>
    </xf>
    <xf numFmtId="0" fontId="19" fillId="15" borderId="13" xfId="0" applyFont="1" applyFill="1" applyBorder="1" applyAlignment="1">
      <alignment horizontal="center" vertical="center"/>
    </xf>
    <xf numFmtId="0" fontId="0" fillId="13" borderId="0" xfId="0" applyFill="1" applyAlignment="1">
      <alignment horizontal="left" vertical="center" wrapText="1"/>
    </xf>
    <xf numFmtId="0" fontId="19" fillId="0" borderId="0" xfId="0" applyFont="1" applyAlignment="1">
      <alignment vertical="center"/>
    </xf>
    <xf numFmtId="0" fontId="0" fillId="0" borderId="9" xfId="0" applyFont="1" applyFill="1" applyBorder="1" applyAlignment="1">
      <alignment vertical="center" wrapText="1"/>
    </xf>
    <xf numFmtId="0" fontId="0" fillId="3" borderId="9" xfId="0" applyFont="1" applyFill="1" applyBorder="1" applyAlignment="1">
      <alignment vertical="center" wrapText="1"/>
    </xf>
    <xf numFmtId="0" fontId="0" fillId="3" borderId="18" xfId="0" applyFont="1" applyFill="1" applyBorder="1" applyAlignment="1">
      <alignment vertical="center" wrapText="1"/>
    </xf>
    <xf numFmtId="0" fontId="0" fillId="3" borderId="23" xfId="0" applyFont="1" applyFill="1" applyBorder="1" applyAlignment="1">
      <alignment vertical="center" wrapText="1"/>
    </xf>
    <xf numFmtId="0" fontId="0" fillId="0" borderId="18" xfId="0" applyFont="1" applyFill="1" applyBorder="1" applyAlignment="1">
      <alignment vertical="center" wrapText="1"/>
    </xf>
    <xf numFmtId="0" fontId="0" fillId="0" borderId="26" xfId="0" applyFont="1" applyFill="1" applyBorder="1" applyAlignment="1">
      <alignment vertical="center" wrapText="1"/>
    </xf>
    <xf numFmtId="0" fontId="25" fillId="0" borderId="12" xfId="0" applyFont="1" applyBorder="1" applyAlignment="1">
      <alignment wrapText="1"/>
    </xf>
    <xf numFmtId="0" fontId="15" fillId="13" borderId="4" xfId="0" applyFont="1" applyFill="1" applyBorder="1" applyAlignment="1">
      <alignment horizontal="center"/>
    </xf>
    <xf numFmtId="0" fontId="7" fillId="6" borderId="37" xfId="0" applyFont="1" applyFill="1" applyBorder="1" applyAlignment="1">
      <alignment horizontal="left" vertical="center" wrapText="1"/>
    </xf>
    <xf numFmtId="0" fontId="0" fillId="0" borderId="0" xfId="0" applyAlignment="1">
      <alignment horizontal="left" vertical="top"/>
    </xf>
    <xf numFmtId="0" fontId="7" fillId="0" borderId="0" xfId="0" applyFont="1" applyFill="1" applyBorder="1"/>
    <xf numFmtId="0" fontId="0" fillId="0" borderId="0" xfId="0" applyAlignment="1">
      <alignment horizontal="center" vertical="center"/>
    </xf>
    <xf numFmtId="0" fontId="0" fillId="0" borderId="3" xfId="0" applyBorder="1" applyAlignment="1">
      <alignment horizontal="center" vertical="center"/>
    </xf>
    <xf numFmtId="0" fontId="0" fillId="0" borderId="36" xfId="0" applyBorder="1" applyAlignment="1">
      <alignment horizontal="center" vertical="center"/>
    </xf>
    <xf numFmtId="0" fontId="0" fillId="0" borderId="4" xfId="0" applyBorder="1" applyAlignment="1">
      <alignment horizontal="center" vertical="center"/>
    </xf>
    <xf numFmtId="0" fontId="0" fillId="0" borderId="18" xfId="0" applyFont="1" applyFill="1" applyBorder="1" applyAlignment="1" applyProtection="1">
      <alignment horizontal="left" vertical="center" wrapText="1"/>
    </xf>
    <xf numFmtId="0" fontId="0" fillId="9" borderId="38" xfId="0" applyFill="1" applyBorder="1" applyAlignment="1">
      <alignment horizontal="left" vertical="center" wrapText="1"/>
    </xf>
    <xf numFmtId="0" fontId="0" fillId="8" borderId="39" xfId="0" applyFill="1" applyBorder="1" applyAlignment="1" applyProtection="1">
      <alignment horizontal="center" vertical="center"/>
      <protection locked="0"/>
    </xf>
    <xf numFmtId="0" fontId="0" fillId="6" borderId="3" xfId="0" applyFont="1" applyFill="1" applyBorder="1" applyAlignment="1">
      <alignment horizontal="center" vertical="center"/>
    </xf>
    <xf numFmtId="0" fontId="0" fillId="0" borderId="9" xfId="0" applyFill="1" applyBorder="1" applyAlignment="1">
      <alignment vertical="center" wrapText="1"/>
    </xf>
    <xf numFmtId="0" fontId="0" fillId="9" borderId="38" xfId="0" applyFont="1" applyFill="1" applyBorder="1" applyAlignment="1">
      <alignment horizontal="left" vertical="center" wrapText="1"/>
    </xf>
    <xf numFmtId="0" fontId="0" fillId="0" borderId="9" xfId="0" applyFont="1" applyFill="1" applyBorder="1" applyAlignment="1">
      <alignment horizontal="left" vertical="center" wrapText="1"/>
    </xf>
    <xf numFmtId="0" fontId="7" fillId="3" borderId="0"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11" borderId="42" xfId="0" applyFont="1" applyFill="1" applyBorder="1" applyAlignment="1">
      <alignment horizontal="center" vertical="center" wrapText="1"/>
    </xf>
    <xf numFmtId="0" fontId="7" fillId="12" borderId="37" xfId="0" applyFont="1" applyFill="1" applyBorder="1" applyAlignment="1">
      <alignment horizontal="center" vertical="center" wrapText="1"/>
    </xf>
    <xf numFmtId="0" fontId="5" fillId="0" borderId="12" xfId="0" applyFont="1" applyBorder="1" applyAlignment="1">
      <alignment wrapText="1"/>
    </xf>
    <xf numFmtId="0" fontId="7" fillId="11" borderId="13" xfId="0" applyFont="1" applyFill="1" applyBorder="1" applyAlignment="1">
      <alignment horizontal="center" vertical="center" wrapText="1"/>
    </xf>
    <xf numFmtId="0" fontId="0" fillId="13" borderId="44" xfId="0" applyFont="1" applyFill="1" applyBorder="1" applyAlignment="1">
      <alignment vertical="center" wrapText="1"/>
    </xf>
    <xf numFmtId="0" fontId="0" fillId="0" borderId="45" xfId="0" applyFont="1" applyBorder="1"/>
    <xf numFmtId="0" fontId="30" fillId="0" borderId="12" xfId="0" applyFont="1" applyBorder="1" applyAlignment="1">
      <alignment vertical="center" wrapText="1"/>
    </xf>
    <xf numFmtId="0" fontId="0" fillId="0" borderId="0" xfId="0" applyBorder="1"/>
    <xf numFmtId="9" fontId="7" fillId="11" borderId="12" xfId="2" applyFont="1" applyFill="1" applyBorder="1" applyAlignment="1">
      <alignment horizontal="center" vertical="center" wrapText="1"/>
    </xf>
    <xf numFmtId="0" fontId="7" fillId="13" borderId="15" xfId="0" applyFont="1" applyFill="1" applyBorder="1"/>
    <xf numFmtId="9" fontId="7" fillId="17" borderId="5" xfId="2" applyFont="1" applyFill="1" applyBorder="1" applyAlignment="1">
      <alignment horizontal="center" vertical="center" wrapText="1"/>
    </xf>
    <xf numFmtId="0" fontId="7" fillId="17" borderId="5" xfId="0" applyFont="1" applyFill="1" applyBorder="1" applyAlignment="1">
      <alignment horizontal="center" vertical="center" wrapText="1"/>
    </xf>
    <xf numFmtId="0" fontId="7" fillId="17" borderId="17" xfId="0" applyFont="1" applyFill="1" applyBorder="1" applyAlignment="1">
      <alignment horizontal="center" vertical="center" wrapText="1"/>
    </xf>
    <xf numFmtId="0" fontId="7" fillId="17" borderId="42" xfId="0" applyFont="1" applyFill="1" applyBorder="1" applyAlignment="1">
      <alignment horizontal="center" vertical="center" wrapText="1"/>
    </xf>
    <xf numFmtId="9" fontId="7" fillId="12" borderId="13" xfId="2" applyFont="1" applyFill="1" applyBorder="1" applyAlignment="1">
      <alignment horizontal="center" vertical="center" wrapText="1"/>
    </xf>
    <xf numFmtId="0" fontId="10" fillId="6" borderId="6" xfId="0" applyFont="1" applyFill="1" applyBorder="1" applyAlignment="1">
      <alignment horizontal="center" vertical="center"/>
    </xf>
    <xf numFmtId="0" fontId="30" fillId="0" borderId="28" xfId="0" applyFont="1" applyFill="1" applyBorder="1" applyAlignment="1">
      <alignment vertical="center" wrapText="1"/>
    </xf>
    <xf numFmtId="0" fontId="4" fillId="0" borderId="32" xfId="0" applyFont="1" applyBorder="1" applyAlignment="1">
      <alignment vertical="center" wrapText="1"/>
    </xf>
    <xf numFmtId="0" fontId="3" fillId="0" borderId="32" xfId="0" applyFont="1" applyBorder="1" applyAlignment="1">
      <alignment vertical="center" wrapText="1"/>
    </xf>
    <xf numFmtId="0" fontId="0" fillId="13" borderId="32" xfId="0" applyFill="1" applyBorder="1" applyAlignment="1">
      <alignment vertical="center" wrapText="1"/>
    </xf>
    <xf numFmtId="0" fontId="7" fillId="6" borderId="6" xfId="0" applyFont="1" applyFill="1" applyBorder="1" applyAlignment="1" applyProtection="1">
      <alignment horizontal="left" vertical="center" wrapText="1"/>
    </xf>
    <xf numFmtId="0" fontId="7" fillId="6" borderId="47" xfId="0" applyFont="1" applyFill="1" applyBorder="1" applyAlignment="1">
      <alignment horizontal="center" vertical="center"/>
    </xf>
    <xf numFmtId="0" fontId="7" fillId="6" borderId="40" xfId="0" applyFont="1" applyFill="1" applyBorder="1" applyAlignment="1">
      <alignment horizontal="center" vertical="center"/>
    </xf>
    <xf numFmtId="0" fontId="7" fillId="6" borderId="6"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11" borderId="45" xfId="0" applyFont="1" applyFill="1" applyBorder="1" applyAlignment="1">
      <alignment horizontal="center" vertical="center" wrapText="1"/>
    </xf>
    <xf numFmtId="0" fontId="7" fillId="17" borderId="45" xfId="0" applyFont="1" applyFill="1" applyBorder="1" applyAlignment="1">
      <alignment horizontal="center" vertical="center" wrapText="1"/>
    </xf>
    <xf numFmtId="0" fontId="7" fillId="12" borderId="29" xfId="0" applyFont="1" applyFill="1" applyBorder="1" applyAlignment="1">
      <alignment horizontal="center" vertical="center" wrapText="1"/>
    </xf>
    <xf numFmtId="0" fontId="7" fillId="11" borderId="49" xfId="0" applyFont="1" applyFill="1" applyBorder="1" applyAlignment="1">
      <alignment horizontal="center" vertical="center" wrapText="1"/>
    </xf>
    <xf numFmtId="0" fontId="7" fillId="12" borderId="48" xfId="0" applyFont="1" applyFill="1" applyBorder="1" applyAlignment="1">
      <alignment horizontal="center" vertical="center" wrapText="1"/>
    </xf>
    <xf numFmtId="0" fontId="7" fillId="11" borderId="28" xfId="0" applyFont="1" applyFill="1" applyBorder="1" applyAlignment="1">
      <alignment horizontal="center" vertical="center" wrapText="1"/>
    </xf>
    <xf numFmtId="0" fontId="7" fillId="17" borderId="49" xfId="0" applyFont="1" applyFill="1" applyBorder="1" applyAlignment="1">
      <alignment horizontal="center" vertical="center" wrapText="1"/>
    </xf>
    <xf numFmtId="0" fontId="0" fillId="0" borderId="0" xfId="0" applyFont="1" applyFill="1" applyBorder="1" applyAlignment="1" applyProtection="1">
      <alignment horizontal="left" vertical="center" wrapText="1"/>
    </xf>
    <xf numFmtId="0" fontId="23" fillId="0" borderId="0" xfId="0" applyFont="1" applyFill="1" applyBorder="1" applyAlignment="1" applyProtection="1">
      <alignment vertical="center"/>
      <protection locked="0"/>
    </xf>
    <xf numFmtId="0" fontId="8" fillId="0" borderId="0" xfId="0" applyFont="1" applyFill="1" applyBorder="1" applyAlignment="1">
      <alignment horizontal="center" vertical="center" wrapText="1"/>
    </xf>
    <xf numFmtId="0" fontId="7" fillId="0" borderId="0" xfId="0" applyFont="1" applyFill="1" applyBorder="1" applyAlignment="1" applyProtection="1">
      <alignment horizontal="left" vertical="center" wrapText="1"/>
    </xf>
    <xf numFmtId="0" fontId="7" fillId="0" borderId="0" xfId="0" applyFont="1" applyFill="1" applyBorder="1" applyAlignment="1">
      <alignment horizontal="center" vertical="center"/>
    </xf>
    <xf numFmtId="0" fontId="23" fillId="0" borderId="0" xfId="0" applyFont="1" applyFill="1" applyBorder="1" applyAlignment="1">
      <alignment vertical="center"/>
    </xf>
    <xf numFmtId="0" fontId="10" fillId="0" borderId="0" xfId="0" applyFont="1" applyFill="1" applyBorder="1" applyAlignment="1">
      <alignment horizontal="center" vertical="center"/>
    </xf>
    <xf numFmtId="0" fontId="0" fillId="0" borderId="0" xfId="0" applyFill="1" applyBorder="1" applyAlignment="1">
      <alignment horizontal="left" vertical="center" wrapText="1"/>
    </xf>
    <xf numFmtId="0" fontId="5" fillId="0" borderId="0" xfId="0" applyFont="1" applyFill="1" applyBorder="1" applyAlignment="1">
      <alignment wrapText="1"/>
    </xf>
    <xf numFmtId="0" fontId="23" fillId="0" borderId="15" xfId="0" applyFont="1" applyFill="1" applyBorder="1" applyAlignment="1" applyProtection="1">
      <alignment horizontal="left" vertical="center" wrapText="1"/>
      <protection locked="0"/>
    </xf>
    <xf numFmtId="0" fontId="23" fillId="0" borderId="10" xfId="0" applyFont="1" applyFill="1" applyBorder="1" applyAlignment="1" applyProtection="1">
      <alignment horizontal="left" vertical="center" wrapText="1"/>
      <protection locked="0"/>
    </xf>
    <xf numFmtId="0" fontId="7" fillId="8" borderId="7" xfId="0" applyFont="1" applyFill="1" applyBorder="1" applyAlignment="1" applyProtection="1">
      <alignment horizontal="center" vertical="center" wrapText="1"/>
      <protection locked="0"/>
    </xf>
    <xf numFmtId="0" fontId="10" fillId="8" borderId="7" xfId="0" applyFont="1" applyFill="1" applyBorder="1" applyAlignment="1" applyProtection="1">
      <alignment horizontal="center" vertical="center" wrapText="1"/>
      <protection locked="0"/>
    </xf>
    <xf numFmtId="0" fontId="0" fillId="0" borderId="0" xfId="0" applyProtection="1">
      <protection locked="0"/>
    </xf>
    <xf numFmtId="0" fontId="2" fillId="0" borderId="2" xfId="0" applyFont="1" applyBorder="1" applyAlignment="1">
      <alignment wrapText="1"/>
    </xf>
    <xf numFmtId="0" fontId="2" fillId="0" borderId="12" xfId="0" applyFont="1" applyFill="1" applyBorder="1" applyAlignment="1">
      <alignment vertical="center" wrapText="1"/>
    </xf>
    <xf numFmtId="0" fontId="2" fillId="9" borderId="12" xfId="0" applyFont="1" applyFill="1" applyBorder="1" applyAlignment="1">
      <alignment vertical="center" wrapText="1"/>
    </xf>
    <xf numFmtId="0" fontId="2" fillId="9" borderId="14" xfId="0" applyFont="1" applyFill="1" applyBorder="1" applyAlignment="1">
      <alignment vertical="center" wrapText="1"/>
    </xf>
    <xf numFmtId="0" fontId="5" fillId="0" borderId="14" xfId="0" applyFont="1" applyBorder="1" applyAlignment="1">
      <alignment wrapText="1"/>
    </xf>
    <xf numFmtId="0" fontId="0" fillId="13" borderId="18" xfId="0" applyFill="1" applyBorder="1" applyAlignment="1">
      <alignment vertical="center" wrapText="1"/>
    </xf>
    <xf numFmtId="0" fontId="2" fillId="0" borderId="51" xfId="0" applyFont="1" applyFill="1" applyBorder="1" applyAlignment="1">
      <alignment vertical="center" wrapText="1"/>
    </xf>
    <xf numFmtId="0" fontId="17" fillId="6" borderId="33" xfId="0" applyFont="1" applyFill="1" applyBorder="1" applyAlignment="1">
      <alignment horizontal="left" vertical="center" wrapText="1"/>
    </xf>
    <xf numFmtId="0" fontId="0" fillId="5" borderId="10" xfId="0"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0" fontId="0" fillId="5" borderId="5"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5" xfId="0" applyFill="1" applyBorder="1" applyAlignment="1" applyProtection="1">
      <alignment horizontal="left" vertical="center" wrapText="1"/>
      <protection locked="0"/>
    </xf>
    <xf numFmtId="0" fontId="0" fillId="5" borderId="8" xfId="0" applyFill="1" applyBorder="1" applyAlignment="1" applyProtection="1">
      <alignment horizontal="left" vertical="center" wrapText="1"/>
      <protection locked="0"/>
    </xf>
    <xf numFmtId="0" fontId="23" fillId="0" borderId="16" xfId="0" applyFont="1" applyFill="1" applyBorder="1" applyAlignment="1" applyProtection="1">
      <alignment horizontal="left" vertical="center" wrapText="1"/>
      <protection locked="0"/>
    </xf>
    <xf numFmtId="0" fontId="23" fillId="0" borderId="19" xfId="0" applyFont="1" applyFill="1" applyBorder="1" applyAlignment="1" applyProtection="1">
      <alignment horizontal="left" vertical="center" wrapText="1"/>
      <protection locked="0"/>
    </xf>
    <xf numFmtId="0" fontId="23" fillId="0" borderId="5"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3" borderId="13" xfId="0" applyFont="1" applyFill="1" applyBorder="1" applyAlignment="1" applyProtection="1">
      <alignment horizontal="left" vertical="center" wrapText="1"/>
      <protection locked="0"/>
    </xf>
    <xf numFmtId="0" fontId="23" fillId="4" borderId="15" xfId="0" applyFont="1" applyFill="1" applyBorder="1" applyAlignment="1" applyProtection="1">
      <alignment horizontal="left" vertical="center" wrapText="1"/>
      <protection locked="0"/>
    </xf>
    <xf numFmtId="0" fontId="23" fillId="4" borderId="8"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wrapText="1"/>
      <protection locked="0"/>
    </xf>
    <xf numFmtId="0" fontId="23" fillId="3" borderId="11"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left" vertical="center" wrapText="1"/>
      <protection locked="0"/>
    </xf>
    <xf numFmtId="0" fontId="23" fillId="3" borderId="19" xfId="0" applyFont="1" applyFill="1" applyBorder="1" applyAlignment="1" applyProtection="1">
      <alignment horizontal="left" vertical="center" wrapText="1"/>
      <protection locked="0"/>
    </xf>
    <xf numFmtId="0" fontId="23" fillId="0" borderId="24" xfId="0" applyFont="1" applyFill="1" applyBorder="1" applyAlignment="1" applyProtection="1">
      <alignment horizontal="left" vertical="center" wrapText="1"/>
      <protection locked="0"/>
    </xf>
    <xf numFmtId="0" fontId="23" fillId="3" borderId="25" xfId="0" applyFont="1" applyFill="1" applyBorder="1" applyAlignment="1" applyProtection="1">
      <alignment horizontal="left" vertical="center" wrapText="1"/>
      <protection locked="0"/>
    </xf>
    <xf numFmtId="0" fontId="23" fillId="0" borderId="11" xfId="0" applyFont="1" applyFill="1" applyBorder="1" applyAlignment="1" applyProtection="1">
      <alignment horizontal="left" vertical="center" wrapText="1"/>
      <protection locked="0"/>
    </xf>
    <xf numFmtId="0" fontId="23" fillId="0" borderId="5"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4" borderId="5"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23" fillId="4" borderId="39" xfId="0" applyFont="1" applyFill="1" applyBorder="1" applyAlignment="1" applyProtection="1">
      <alignment horizontal="left" vertical="center" wrapText="1"/>
      <protection locked="0"/>
    </xf>
    <xf numFmtId="0" fontId="23" fillId="9" borderId="40" xfId="0" applyFont="1" applyFill="1" applyBorder="1" applyAlignment="1" applyProtection="1">
      <alignment horizontal="left" vertical="center" wrapText="1"/>
      <protection locked="0"/>
    </xf>
    <xf numFmtId="0" fontId="29" fillId="0" borderId="10" xfId="0" applyFont="1" applyFill="1" applyBorder="1" applyAlignment="1" applyProtection="1">
      <alignment horizontal="left" vertical="center" wrapText="1"/>
      <protection locked="0"/>
    </xf>
    <xf numFmtId="0" fontId="29" fillId="0" borderId="5" xfId="0" applyFont="1" applyFill="1" applyBorder="1" applyAlignment="1" applyProtection="1">
      <alignment horizontal="left" vertical="center" wrapText="1"/>
      <protection locked="0"/>
    </xf>
    <xf numFmtId="0" fontId="29" fillId="9" borderId="5" xfId="0" applyFont="1" applyFill="1" applyBorder="1" applyAlignment="1" applyProtection="1">
      <alignment horizontal="left" vertical="center" wrapText="1"/>
      <protection locked="0"/>
    </xf>
    <xf numFmtId="0" fontId="23" fillId="9" borderId="13" xfId="0" applyFont="1" applyFill="1" applyBorder="1" applyAlignment="1" applyProtection="1">
      <alignment horizontal="left" vertical="center" wrapText="1"/>
      <protection locked="0"/>
    </xf>
    <xf numFmtId="0" fontId="29" fillId="9" borderId="15" xfId="0" applyFont="1" applyFill="1" applyBorder="1" applyAlignment="1" applyProtection="1">
      <alignment horizontal="left" vertical="center" wrapText="1"/>
      <protection locked="0"/>
    </xf>
    <xf numFmtId="0" fontId="23" fillId="9" borderId="8"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9" fillId="0" borderId="16" xfId="0" applyFont="1" applyFill="1" applyBorder="1" applyAlignment="1" applyProtection="1">
      <alignment horizontal="left" vertical="center" wrapText="1"/>
      <protection locked="0"/>
    </xf>
    <xf numFmtId="0" fontId="29" fillId="0" borderId="15" xfId="0" applyFont="1" applyFill="1" applyBorder="1" applyAlignment="1" applyProtection="1">
      <alignment horizontal="left" vertical="center" wrapText="1"/>
      <protection locked="0"/>
    </xf>
    <xf numFmtId="0" fontId="23" fillId="9" borderId="39" xfId="0" applyFont="1" applyFill="1" applyBorder="1" applyAlignment="1" applyProtection="1">
      <alignment horizontal="left" vertical="center" wrapText="1"/>
      <protection locked="0"/>
    </xf>
    <xf numFmtId="0" fontId="23" fillId="9" borderId="5" xfId="0" applyFont="1" applyFill="1" applyBorder="1" applyAlignment="1" applyProtection="1">
      <alignment horizontal="left" vertical="center" wrapText="1"/>
      <protection locked="0"/>
    </xf>
    <xf numFmtId="0" fontId="23" fillId="9" borderId="15" xfId="0" applyFont="1" applyFill="1" applyBorder="1" applyAlignment="1" applyProtection="1">
      <alignment horizontal="left" vertical="center" wrapText="1"/>
      <protection locked="0"/>
    </xf>
    <xf numFmtId="0" fontId="0" fillId="9" borderId="39" xfId="0" applyFill="1" applyBorder="1" applyAlignment="1" applyProtection="1">
      <alignment horizontal="left" vertical="center" wrapText="1"/>
      <protection locked="0"/>
    </xf>
    <xf numFmtId="0" fontId="0" fillId="9" borderId="40" xfId="0" applyFill="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3" borderId="11" xfId="0" applyFill="1" applyBorder="1" applyAlignment="1" applyProtection="1">
      <alignment horizontal="left" vertical="center" wrapText="1"/>
      <protection locked="0"/>
    </xf>
    <xf numFmtId="0" fontId="0" fillId="3" borderId="13" xfId="0" applyFill="1" applyBorder="1" applyAlignment="1" applyProtection="1">
      <alignment horizontal="left" vertical="center" wrapText="1"/>
      <protection locked="0"/>
    </xf>
    <xf numFmtId="0" fontId="0" fillId="0" borderId="13" xfId="0" applyFill="1" applyBorder="1" applyAlignment="1" applyProtection="1">
      <alignment horizontal="left" vertical="center" wrapText="1"/>
      <protection locked="0"/>
    </xf>
    <xf numFmtId="0" fontId="0" fillId="9" borderId="5"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8" xfId="0" applyFill="1" applyBorder="1" applyAlignment="1" applyProtection="1">
      <alignment horizontal="left" vertical="center" wrapText="1"/>
      <protection locked="0"/>
    </xf>
    <xf numFmtId="0" fontId="0" fillId="0" borderId="19" xfId="0" applyFill="1" applyBorder="1" applyAlignment="1" applyProtection="1">
      <alignment horizontal="left" vertical="center" wrapText="1"/>
      <protection locked="0"/>
    </xf>
    <xf numFmtId="0" fontId="0" fillId="0" borderId="5" xfId="0" applyFont="1" applyBorder="1" applyAlignment="1" applyProtection="1">
      <alignment horizontal="left" vertical="center" wrapText="1"/>
      <protection locked="0"/>
    </xf>
    <xf numFmtId="0" fontId="0" fillId="0" borderId="45" xfId="0" applyFont="1" applyFill="1" applyBorder="1" applyAlignment="1" applyProtection="1">
      <alignment horizontal="left" vertical="center" wrapText="1"/>
      <protection locked="0"/>
    </xf>
    <xf numFmtId="0" fontId="0" fillId="0" borderId="29" xfId="0" applyFill="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8" xfId="0" applyFill="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52" xfId="0" applyFill="1" applyBorder="1" applyAlignment="1" applyProtection="1">
      <alignment horizontal="left" vertical="center" wrapText="1"/>
      <protection locked="0"/>
    </xf>
    <xf numFmtId="0" fontId="0" fillId="0" borderId="16" xfId="0" applyFill="1" applyBorder="1" applyAlignment="1" applyProtection="1">
      <alignment horizontal="left" vertical="center" wrapText="1"/>
      <protection locked="0"/>
    </xf>
    <xf numFmtId="0" fontId="0" fillId="9" borderId="42" xfId="0" applyFill="1" applyBorder="1" applyAlignment="1" applyProtection="1">
      <alignment horizontal="left" vertical="center" wrapText="1"/>
      <protection locked="0"/>
    </xf>
    <xf numFmtId="0" fontId="0" fillId="9" borderId="15" xfId="0"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25" xfId="0" applyFill="1" applyBorder="1" applyAlignment="1" applyProtection="1">
      <alignment horizontal="left" vertical="center" wrapText="1"/>
      <protection locked="0"/>
    </xf>
    <xf numFmtId="164" fontId="0" fillId="8" borderId="5" xfId="0" applyNumberFormat="1" applyFill="1" applyBorder="1" applyAlignment="1">
      <alignment horizontal="center" vertical="center"/>
    </xf>
    <xf numFmtId="0" fontId="23" fillId="9" borderId="27"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0" fillId="0" borderId="11" xfId="0" applyFont="1" applyFill="1" applyBorder="1" applyAlignment="1" applyProtection="1">
      <alignment horizontal="left" vertical="center" wrapText="1"/>
      <protection locked="0"/>
    </xf>
    <xf numFmtId="0" fontId="23" fillId="0" borderId="42" xfId="0" applyFont="1" applyFill="1" applyBorder="1" applyAlignment="1" applyProtection="1">
      <alignment horizontal="left" vertical="center" wrapText="1"/>
      <protection locked="0"/>
    </xf>
    <xf numFmtId="164" fontId="0" fillId="5" borderId="5" xfId="0" applyNumberFormat="1" applyFill="1" applyBorder="1" applyAlignment="1">
      <alignment horizontal="left" vertical="center" wrapText="1"/>
    </xf>
    <xf numFmtId="164" fontId="0" fillId="0" borderId="5" xfId="0" applyNumberFormat="1" applyFill="1" applyBorder="1" applyAlignment="1">
      <alignment horizontal="left" vertical="center" wrapText="1"/>
    </xf>
    <xf numFmtId="164" fontId="0" fillId="9" borderId="5" xfId="0" applyNumberFormat="1" applyFill="1" applyBorder="1" applyAlignment="1">
      <alignment horizontal="left" vertical="center" wrapText="1"/>
    </xf>
    <xf numFmtId="0" fontId="0" fillId="0" borderId="0" xfId="0" applyAlignment="1" applyProtection="1">
      <alignment wrapText="1"/>
      <protection locked="0"/>
    </xf>
    <xf numFmtId="0" fontId="0" fillId="0" borderId="5" xfId="0" applyFill="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0" xfId="0" applyAlignment="1" applyProtection="1">
      <alignment horizontal="left" wrapText="1"/>
      <protection locked="0"/>
    </xf>
    <xf numFmtId="0" fontId="0" fillId="9" borderId="15" xfId="0" applyFont="1" applyFill="1" applyBorder="1" applyAlignment="1" applyProtection="1">
      <alignment horizontal="left" vertical="center" wrapText="1"/>
      <protection locked="0"/>
    </xf>
    <xf numFmtId="0" fontId="10" fillId="0" borderId="0" xfId="0" applyFont="1" applyAlignment="1">
      <alignment horizontal="right"/>
    </xf>
    <xf numFmtId="0" fontId="0" fillId="0" borderId="37" xfId="0"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42" fillId="0" borderId="0" xfId="0" applyFont="1" applyAlignment="1">
      <alignment horizontal="right" vertical="center"/>
    </xf>
    <xf numFmtId="0" fontId="42" fillId="0" borderId="50" xfId="0" applyFont="1" applyBorder="1" applyAlignment="1">
      <alignment horizontal="right" vertical="center"/>
    </xf>
    <xf numFmtId="0" fontId="16" fillId="13" borderId="3" xfId="0" applyFont="1" applyFill="1" applyBorder="1" applyAlignment="1">
      <alignment horizontal="center"/>
    </xf>
    <xf numFmtId="0" fontId="16" fillId="13" borderId="36" xfId="0" applyFont="1" applyFill="1" applyBorder="1" applyAlignment="1">
      <alignment horizontal="center"/>
    </xf>
    <xf numFmtId="0" fontId="32" fillId="2" borderId="33" xfId="0" applyFont="1" applyFill="1" applyBorder="1" applyAlignment="1">
      <alignment horizontal="left" vertical="top" wrapText="1"/>
    </xf>
    <xf numFmtId="0" fontId="32" fillId="2" borderId="34" xfId="0" applyFont="1" applyFill="1" applyBorder="1" applyAlignment="1">
      <alignment horizontal="left" vertical="top" wrapText="1"/>
    </xf>
    <xf numFmtId="0" fontId="32" fillId="2" borderId="35" xfId="0" applyFont="1" applyFill="1" applyBorder="1" applyAlignment="1">
      <alignment horizontal="left" vertical="top" wrapText="1"/>
    </xf>
    <xf numFmtId="0" fontId="0" fillId="13" borderId="33" xfId="0" applyFont="1" applyFill="1" applyBorder="1" applyAlignment="1">
      <alignment horizontal="left" vertical="center" wrapText="1"/>
    </xf>
    <xf numFmtId="0" fontId="0" fillId="13" borderId="34" xfId="0" applyFont="1" applyFill="1" applyBorder="1" applyAlignment="1">
      <alignment horizontal="left" vertical="center" wrapText="1"/>
    </xf>
    <xf numFmtId="0" fontId="0" fillId="13" borderId="35" xfId="0" applyFont="1" applyFill="1" applyBorder="1" applyAlignment="1">
      <alignment horizontal="left" vertical="center" wrapText="1"/>
    </xf>
    <xf numFmtId="0" fontId="0" fillId="13" borderId="39" xfId="0" applyFont="1" applyFill="1" applyBorder="1" applyAlignment="1">
      <alignment horizontal="left" vertical="center" wrapText="1"/>
    </xf>
    <xf numFmtId="0" fontId="0" fillId="13" borderId="30" xfId="0" applyFont="1" applyFill="1" applyBorder="1" applyAlignment="1">
      <alignment horizontal="left" vertical="center" wrapText="1"/>
    </xf>
    <xf numFmtId="0" fontId="0" fillId="13" borderId="1" xfId="0" applyFont="1" applyFill="1" applyBorder="1" applyAlignment="1">
      <alignment horizontal="left" vertical="center" wrapText="1"/>
    </xf>
    <xf numFmtId="0" fontId="0" fillId="13" borderId="31" xfId="0" applyFont="1" applyFill="1" applyBorder="1" applyAlignment="1">
      <alignment horizontal="left" vertical="center" wrapText="1"/>
    </xf>
    <xf numFmtId="0" fontId="33" fillId="2" borderId="33" xfId="0" applyFont="1" applyFill="1" applyBorder="1" applyAlignment="1">
      <alignment horizontal="left" vertical="top" wrapText="1"/>
    </xf>
    <xf numFmtId="0" fontId="33" fillId="2" borderId="34" xfId="0" applyFont="1" applyFill="1" applyBorder="1" applyAlignment="1">
      <alignment horizontal="left" vertical="top" wrapText="1"/>
    </xf>
    <xf numFmtId="0" fontId="33" fillId="2" borderId="35" xfId="0" applyFont="1" applyFill="1" applyBorder="1" applyAlignment="1">
      <alignment horizontal="left" vertical="top" wrapText="1"/>
    </xf>
    <xf numFmtId="0" fontId="7" fillId="6" borderId="9" xfId="0" applyFont="1" applyFill="1" applyBorder="1" applyAlignment="1">
      <alignment horizontal="center"/>
    </xf>
    <xf numFmtId="0" fontId="7" fillId="6" borderId="41" xfId="0" applyFont="1" applyFill="1" applyBorder="1" applyAlignment="1">
      <alignment horizontal="center"/>
    </xf>
    <xf numFmtId="0" fontId="7" fillId="6" borderId="11" xfId="0" applyFont="1" applyFill="1" applyBorder="1" applyAlignment="1">
      <alignment horizontal="center"/>
    </xf>
    <xf numFmtId="0" fontId="7" fillId="6" borderId="21" xfId="0" applyFont="1" applyFill="1" applyBorder="1" applyAlignment="1">
      <alignment horizontal="center"/>
    </xf>
    <xf numFmtId="0" fontId="7" fillId="6" borderId="43" xfId="0" applyFont="1" applyFill="1" applyBorder="1" applyAlignment="1">
      <alignment horizontal="center"/>
    </xf>
    <xf numFmtId="0" fontId="0" fillId="0" borderId="37" xfId="0" applyBorder="1" applyAlignment="1">
      <alignment horizontal="center"/>
    </xf>
    <xf numFmtId="0" fontId="0" fillId="0" borderId="17" xfId="0" applyBorder="1" applyAlignment="1">
      <alignment horizontal="center"/>
    </xf>
    <xf numFmtId="0" fontId="0" fillId="0" borderId="42" xfId="0" applyBorder="1" applyAlignment="1">
      <alignment horizontal="center"/>
    </xf>
    <xf numFmtId="0" fontId="23" fillId="0" borderId="37" xfId="0" applyFont="1" applyBorder="1" applyAlignment="1">
      <alignment horizontal="center"/>
    </xf>
    <xf numFmtId="0" fontId="23" fillId="0" borderId="17" xfId="0" applyFont="1" applyBorder="1" applyAlignment="1">
      <alignment horizontal="center"/>
    </xf>
    <xf numFmtId="0" fontId="23" fillId="0" borderId="42" xfId="0" applyFont="1" applyBorder="1" applyAlignment="1">
      <alignment horizontal="center"/>
    </xf>
    <xf numFmtId="0" fontId="32" fillId="0" borderId="0" xfId="0" applyFont="1" applyFill="1" applyBorder="1" applyAlignment="1">
      <alignment horizontal="left" vertical="top" wrapText="1"/>
    </xf>
    <xf numFmtId="0" fontId="19" fillId="16" borderId="14" xfId="0" applyFont="1" applyFill="1" applyBorder="1" applyAlignment="1">
      <alignment horizontal="center" vertical="center"/>
    </xf>
    <xf numFmtId="0" fontId="19" fillId="16" borderId="15" xfId="0" applyFont="1" applyFill="1" applyBorder="1" applyAlignment="1">
      <alignment horizontal="center" vertical="center"/>
    </xf>
    <xf numFmtId="0" fontId="19" fillId="16" borderId="8" xfId="0" applyFont="1" applyFill="1" applyBorder="1" applyAlignment="1">
      <alignment horizontal="center" vertical="center"/>
    </xf>
  </cellXfs>
  <cellStyles count="3">
    <cellStyle name="Normal" xfId="0" builtinId="0"/>
    <cellStyle name="Normal 2" xfId="1" xr:uid="{D7DE9CA9-7A34-498A-A8CE-DF6A3034D96D}"/>
    <cellStyle name="Procent" xfId="2" builtinId="5"/>
  </cellStyles>
  <dxfs count="561">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5" tint="-0.2499465926084170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CC"/>
      <color rgb="FF00CC66"/>
      <color rgb="FF00E24B"/>
      <color rgb="FF00DE64"/>
      <color rgb="FFCAFCBC"/>
      <color rgb="FF25FF6E"/>
      <color rgb="FF66FF99"/>
      <color rgb="FF99FFCC"/>
      <color rgb="FFC0C0C0"/>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Andel där regionen har tillgång till kompetens (exkl.</a:t>
            </a:r>
            <a:r>
              <a:rPr lang="sv-SE" baseline="0"/>
              <a:t> tillval)</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6"/>
            </a:solidFill>
            <a:ln>
              <a:noFill/>
            </a:ln>
            <a:effectLst/>
          </c:spPr>
          <c:invertIfNegative val="0"/>
          <c:cat>
            <c:multiLvlStrRef>
              <c:f>'Sammanställning '!$C$4:$T$5</c:f>
              <c:multiLvlStrCache>
                <c:ptCount val="18"/>
                <c:lvl>
                  <c:pt idx="0">
                    <c:v>Ja</c:v>
                  </c:pt>
                  <c:pt idx="1">
                    <c:v>Delvis</c:v>
                  </c:pt>
                  <c:pt idx="2">
                    <c:v>Nej</c:v>
                  </c:pt>
                  <c:pt idx="3">
                    <c:v>Ja</c:v>
                  </c:pt>
                  <c:pt idx="4">
                    <c:v>Delvis</c:v>
                  </c:pt>
                  <c:pt idx="5">
                    <c:v>Nej</c:v>
                  </c:pt>
                  <c:pt idx="6">
                    <c:v>Ja</c:v>
                  </c:pt>
                  <c:pt idx="7">
                    <c:v>Delvis</c:v>
                  </c:pt>
                  <c:pt idx="8">
                    <c:v>Nej</c:v>
                  </c:pt>
                  <c:pt idx="9">
                    <c:v>Ja</c:v>
                  </c:pt>
                  <c:pt idx="10">
                    <c:v>Delvis</c:v>
                  </c:pt>
                  <c:pt idx="11">
                    <c:v>Nej</c:v>
                  </c:pt>
                  <c:pt idx="12">
                    <c:v>Ja</c:v>
                  </c:pt>
                  <c:pt idx="13">
                    <c:v>Delvis</c:v>
                  </c:pt>
                  <c:pt idx="14">
                    <c:v>Nej</c:v>
                  </c:pt>
                  <c:pt idx="15">
                    <c:v>Ja</c:v>
                  </c:pt>
                  <c:pt idx="16">
                    <c:v>Delvis</c:v>
                  </c:pt>
                  <c:pt idx="17">
                    <c:v>Nej</c:v>
                  </c:pt>
                </c:lvl>
                <c:lvl>
                  <c:pt idx="0">
                    <c:v>BAS / Grund</c:v>
                  </c:pt>
                  <c:pt idx="3">
                    <c:v>KomVux</c:v>
                  </c:pt>
                  <c:pt idx="6">
                    <c:v>YH</c:v>
                  </c:pt>
                  <c:pt idx="9">
                    <c:v>Högskola</c:v>
                  </c:pt>
                  <c:pt idx="12">
                    <c:v>Bransch</c:v>
                  </c:pt>
                  <c:pt idx="15">
                    <c:v>Folkbildning</c:v>
                  </c:pt>
                </c:lvl>
              </c:multiLvlStrCache>
            </c:multiLvlStrRef>
          </c:cat>
          <c:val>
            <c:numRef>
              <c:f>'Sammanställning '!$C$6:$T$6</c:f>
            </c:numRef>
          </c:val>
          <c:extLst>
            <c:ext xmlns:c16="http://schemas.microsoft.com/office/drawing/2014/chart" uri="{C3380CC4-5D6E-409C-BE32-E72D297353CC}">
              <c16:uniqueId val="{00000000-0E66-4610-BADC-5EDE6E8C8F48}"/>
            </c:ext>
          </c:extLst>
        </c:ser>
        <c:ser>
          <c:idx val="1"/>
          <c:order val="1"/>
          <c:spPr>
            <a:solidFill>
              <a:schemeClr val="accent5"/>
            </a:solidFill>
            <a:ln>
              <a:noFill/>
            </a:ln>
            <a:effectLst/>
          </c:spPr>
          <c:invertIfNegative val="0"/>
          <c:dPt>
            <c:idx val="0"/>
            <c:invertIfNegative val="0"/>
            <c:bubble3D val="0"/>
            <c:spPr>
              <a:solidFill>
                <a:srgbClr val="00E24B"/>
              </a:solidFill>
              <a:ln>
                <a:noFill/>
              </a:ln>
              <a:effectLst/>
            </c:spPr>
            <c:extLst>
              <c:ext xmlns:c16="http://schemas.microsoft.com/office/drawing/2014/chart" uri="{C3380CC4-5D6E-409C-BE32-E72D297353CC}">
                <c16:uniqueId val="{00000002-0E66-4610-BADC-5EDE6E8C8F48}"/>
              </c:ext>
            </c:extLst>
          </c:dPt>
          <c:dPt>
            <c:idx val="1"/>
            <c:invertIfNegative val="0"/>
            <c:bubble3D val="0"/>
            <c:spPr>
              <a:solidFill>
                <a:srgbClr val="FFFF00"/>
              </a:solidFill>
              <a:ln>
                <a:noFill/>
              </a:ln>
              <a:effectLst/>
            </c:spPr>
            <c:extLst>
              <c:ext xmlns:c16="http://schemas.microsoft.com/office/drawing/2014/chart" uri="{C3380CC4-5D6E-409C-BE32-E72D297353CC}">
                <c16:uniqueId val="{00000003-0E66-4610-BADC-5EDE6E8C8F48}"/>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0E66-4610-BADC-5EDE6E8C8F48}"/>
              </c:ext>
            </c:extLst>
          </c:dPt>
          <c:dPt>
            <c:idx val="3"/>
            <c:invertIfNegative val="0"/>
            <c:bubble3D val="0"/>
            <c:spPr>
              <a:solidFill>
                <a:srgbClr val="00E24B"/>
              </a:solidFill>
              <a:ln>
                <a:noFill/>
              </a:ln>
              <a:effectLst/>
            </c:spPr>
            <c:extLst>
              <c:ext xmlns:c16="http://schemas.microsoft.com/office/drawing/2014/chart" uri="{C3380CC4-5D6E-409C-BE32-E72D297353CC}">
                <c16:uniqueId val="{0000000C-0E66-4610-BADC-5EDE6E8C8F48}"/>
              </c:ext>
            </c:extLst>
          </c:dPt>
          <c:dPt>
            <c:idx val="4"/>
            <c:invertIfNegative val="0"/>
            <c:bubble3D val="0"/>
            <c:spPr>
              <a:solidFill>
                <a:schemeClr val="accent3"/>
              </a:solidFill>
              <a:ln>
                <a:noFill/>
              </a:ln>
              <a:effectLst/>
            </c:spPr>
            <c:extLst>
              <c:ext xmlns:c16="http://schemas.microsoft.com/office/drawing/2014/chart" uri="{C3380CC4-5D6E-409C-BE32-E72D297353CC}">
                <c16:uniqueId val="{0000002E-0E66-4610-BADC-5EDE6E8C8F48}"/>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4B-0E66-4610-BADC-5EDE6E8C8F48}"/>
              </c:ext>
            </c:extLst>
          </c:dPt>
          <c:dPt>
            <c:idx val="6"/>
            <c:invertIfNegative val="0"/>
            <c:bubble3D val="0"/>
            <c:spPr>
              <a:solidFill>
                <a:srgbClr val="00E24B"/>
              </a:solidFill>
              <a:ln>
                <a:noFill/>
              </a:ln>
              <a:effectLst/>
            </c:spPr>
            <c:extLst>
              <c:ext xmlns:c16="http://schemas.microsoft.com/office/drawing/2014/chart" uri="{C3380CC4-5D6E-409C-BE32-E72D297353CC}">
                <c16:uniqueId val="{00000018-0E66-4610-BADC-5EDE6E8C8F48}"/>
              </c:ext>
            </c:extLst>
          </c:dPt>
          <c:dPt>
            <c:idx val="7"/>
            <c:invertIfNegative val="0"/>
            <c:bubble3D val="0"/>
            <c:spPr>
              <a:solidFill>
                <a:schemeClr val="accent3"/>
              </a:solidFill>
              <a:ln>
                <a:noFill/>
              </a:ln>
              <a:effectLst/>
            </c:spPr>
            <c:extLst>
              <c:ext xmlns:c16="http://schemas.microsoft.com/office/drawing/2014/chart" uri="{C3380CC4-5D6E-409C-BE32-E72D297353CC}">
                <c16:uniqueId val="{00000032-0E66-4610-BADC-5EDE6E8C8F48}"/>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54-0E66-4610-BADC-5EDE6E8C8F48}"/>
              </c:ext>
            </c:extLst>
          </c:dPt>
          <c:dPt>
            <c:idx val="9"/>
            <c:invertIfNegative val="0"/>
            <c:bubble3D val="0"/>
            <c:spPr>
              <a:solidFill>
                <a:srgbClr val="00E24B"/>
              </a:solidFill>
              <a:ln>
                <a:noFill/>
              </a:ln>
              <a:effectLst/>
            </c:spPr>
            <c:extLst>
              <c:ext xmlns:c16="http://schemas.microsoft.com/office/drawing/2014/chart" uri="{C3380CC4-5D6E-409C-BE32-E72D297353CC}">
                <c16:uniqueId val="{00000020-0E66-4610-BADC-5EDE6E8C8F48}"/>
              </c:ext>
            </c:extLst>
          </c:dPt>
          <c:dPt>
            <c:idx val="10"/>
            <c:invertIfNegative val="0"/>
            <c:bubble3D val="0"/>
            <c:spPr>
              <a:solidFill>
                <a:schemeClr val="accent3"/>
              </a:solidFill>
              <a:ln>
                <a:noFill/>
              </a:ln>
              <a:effectLst/>
            </c:spPr>
            <c:extLst>
              <c:ext xmlns:c16="http://schemas.microsoft.com/office/drawing/2014/chart" uri="{C3380CC4-5D6E-409C-BE32-E72D297353CC}">
                <c16:uniqueId val="{00000039-0E66-4610-BADC-5EDE6E8C8F48}"/>
              </c:ext>
            </c:extLst>
          </c:dPt>
          <c:dPt>
            <c:idx val="1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5C-0E66-4610-BADC-5EDE6E8C8F48}"/>
              </c:ext>
            </c:extLst>
          </c:dPt>
          <c:dPt>
            <c:idx val="12"/>
            <c:invertIfNegative val="0"/>
            <c:bubble3D val="0"/>
            <c:spPr>
              <a:solidFill>
                <a:srgbClr val="00E24B"/>
              </a:solidFill>
              <a:ln>
                <a:noFill/>
              </a:ln>
              <a:effectLst/>
            </c:spPr>
            <c:extLst>
              <c:ext xmlns:c16="http://schemas.microsoft.com/office/drawing/2014/chart" uri="{C3380CC4-5D6E-409C-BE32-E72D297353CC}">
                <c16:uniqueId val="{00000027-0E66-4610-BADC-5EDE6E8C8F48}"/>
              </c:ext>
            </c:extLst>
          </c:dPt>
          <c:dPt>
            <c:idx val="13"/>
            <c:invertIfNegative val="0"/>
            <c:bubble3D val="0"/>
            <c:spPr>
              <a:solidFill>
                <a:schemeClr val="accent3"/>
              </a:solidFill>
              <a:ln>
                <a:noFill/>
              </a:ln>
              <a:effectLst/>
            </c:spPr>
            <c:extLst>
              <c:ext xmlns:c16="http://schemas.microsoft.com/office/drawing/2014/chart" uri="{C3380CC4-5D6E-409C-BE32-E72D297353CC}">
                <c16:uniqueId val="{0000003E-0E66-4610-BADC-5EDE6E8C8F48}"/>
              </c:ext>
            </c:extLst>
          </c:dPt>
          <c:dPt>
            <c:idx val="1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67-0E66-4610-BADC-5EDE6E8C8F48}"/>
              </c:ext>
            </c:extLst>
          </c:dPt>
          <c:dPt>
            <c:idx val="15"/>
            <c:invertIfNegative val="0"/>
            <c:bubble3D val="0"/>
            <c:spPr>
              <a:solidFill>
                <a:srgbClr val="00E24B"/>
              </a:solidFill>
              <a:ln>
                <a:noFill/>
              </a:ln>
              <a:effectLst/>
            </c:spPr>
            <c:extLst>
              <c:ext xmlns:c16="http://schemas.microsoft.com/office/drawing/2014/chart" uri="{C3380CC4-5D6E-409C-BE32-E72D297353CC}">
                <c16:uniqueId val="{00000029-0E66-4610-BADC-5EDE6E8C8F48}"/>
              </c:ext>
            </c:extLst>
          </c:dPt>
          <c:dPt>
            <c:idx val="16"/>
            <c:invertIfNegative val="0"/>
            <c:bubble3D val="0"/>
            <c:spPr>
              <a:solidFill>
                <a:schemeClr val="accent3"/>
              </a:solidFill>
              <a:ln>
                <a:noFill/>
              </a:ln>
              <a:effectLst/>
            </c:spPr>
            <c:extLst>
              <c:ext xmlns:c16="http://schemas.microsoft.com/office/drawing/2014/chart" uri="{C3380CC4-5D6E-409C-BE32-E72D297353CC}">
                <c16:uniqueId val="{00000044-0E66-4610-BADC-5EDE6E8C8F48}"/>
              </c:ext>
            </c:extLst>
          </c:dPt>
          <c:dPt>
            <c:idx val="1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72-0E66-4610-BADC-5EDE6E8C8F48}"/>
              </c:ext>
            </c:extLst>
          </c:dPt>
          <c:cat>
            <c:multiLvlStrRef>
              <c:f>'Sammanställning '!$C$4:$T$5</c:f>
              <c:multiLvlStrCache>
                <c:ptCount val="18"/>
                <c:lvl>
                  <c:pt idx="0">
                    <c:v>Ja</c:v>
                  </c:pt>
                  <c:pt idx="1">
                    <c:v>Delvis</c:v>
                  </c:pt>
                  <c:pt idx="2">
                    <c:v>Nej</c:v>
                  </c:pt>
                  <c:pt idx="3">
                    <c:v>Ja</c:v>
                  </c:pt>
                  <c:pt idx="4">
                    <c:v>Delvis</c:v>
                  </c:pt>
                  <c:pt idx="5">
                    <c:v>Nej</c:v>
                  </c:pt>
                  <c:pt idx="6">
                    <c:v>Ja</c:v>
                  </c:pt>
                  <c:pt idx="7">
                    <c:v>Delvis</c:v>
                  </c:pt>
                  <c:pt idx="8">
                    <c:v>Nej</c:v>
                  </c:pt>
                  <c:pt idx="9">
                    <c:v>Ja</c:v>
                  </c:pt>
                  <c:pt idx="10">
                    <c:v>Delvis</c:v>
                  </c:pt>
                  <c:pt idx="11">
                    <c:v>Nej</c:v>
                  </c:pt>
                  <c:pt idx="12">
                    <c:v>Ja</c:v>
                  </c:pt>
                  <c:pt idx="13">
                    <c:v>Delvis</c:v>
                  </c:pt>
                  <c:pt idx="14">
                    <c:v>Nej</c:v>
                  </c:pt>
                  <c:pt idx="15">
                    <c:v>Ja</c:v>
                  </c:pt>
                  <c:pt idx="16">
                    <c:v>Delvis</c:v>
                  </c:pt>
                  <c:pt idx="17">
                    <c:v>Nej</c:v>
                  </c:pt>
                </c:lvl>
                <c:lvl>
                  <c:pt idx="0">
                    <c:v>BAS / Grund</c:v>
                  </c:pt>
                  <c:pt idx="3">
                    <c:v>KomVux</c:v>
                  </c:pt>
                  <c:pt idx="6">
                    <c:v>YH</c:v>
                  </c:pt>
                  <c:pt idx="9">
                    <c:v>Högskola</c:v>
                  </c:pt>
                  <c:pt idx="12">
                    <c:v>Bransch</c:v>
                  </c:pt>
                  <c:pt idx="15">
                    <c:v>Folkbildning</c:v>
                  </c:pt>
                </c:lvl>
              </c:multiLvlStrCache>
            </c:multiLvlStrRef>
          </c:cat>
          <c:val>
            <c:numRef>
              <c:f>'Sammanställning '!$C$7:$T$7</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0E66-4610-BADC-5EDE6E8C8F48}"/>
            </c:ext>
          </c:extLst>
        </c:ser>
        <c:dLbls>
          <c:showLegendKey val="0"/>
          <c:showVal val="0"/>
          <c:showCatName val="0"/>
          <c:showSerName val="0"/>
          <c:showPercent val="0"/>
          <c:showBubbleSize val="0"/>
        </c:dLbls>
        <c:gapWidth val="219"/>
        <c:overlap val="-27"/>
        <c:axId val="586602352"/>
        <c:axId val="586602680"/>
      </c:barChart>
      <c:catAx>
        <c:axId val="58660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sv-SE"/>
          </a:p>
        </c:txPr>
        <c:crossAx val="586602680"/>
        <c:crosses val="autoZero"/>
        <c:auto val="1"/>
        <c:lblAlgn val="ctr"/>
        <c:lblOffset val="100"/>
        <c:noMultiLvlLbl val="0"/>
      </c:catAx>
      <c:valAx>
        <c:axId val="58660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86602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8'!A1"/></Relationships>
</file>

<file path=xl/drawings/_rels/drawing11.xml.rels><?xml version="1.0" encoding="UTF-8" standalone="yes"?>
<Relationships xmlns="http://schemas.openxmlformats.org/package/2006/relationships"><Relationship Id="rId1" Type="http://schemas.openxmlformats.org/officeDocument/2006/relationships/hyperlink" Target="#'9'!A1"/></Relationships>
</file>

<file path=xl/drawings/_rels/drawing12.xml.rels><?xml version="1.0" encoding="UTF-8" standalone="yes"?>
<Relationships xmlns="http://schemas.openxmlformats.org/package/2006/relationships"><Relationship Id="rId2" Type="http://schemas.openxmlformats.org/officeDocument/2006/relationships/hyperlink" Target="#'10'!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5. Bransch'!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1. BAS Grund '!A1"/><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2. KomVux'!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3. YH'!A1"/><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4. H&#246;gskola'!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6. Folkbildning'!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hyperlink" Target="#'Sammanst&#228;llning '!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hyperlink" Target="#'Handlingsplan Kompetens'!A1"/><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hyperlink" Target="#'Handlingsplan St&#246;dinsats'!A1"/><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Strategiska Beslut'!A1"/><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6.png"/><Relationship Id="rId7" Type="http://schemas.openxmlformats.org/officeDocument/2006/relationships/image" Target="../media/image29.png"/><Relationship Id="rId2" Type="http://schemas.microsoft.com/office/2007/relationships/hdphoto" Target="../media/hdphoto1.wdp"/><Relationship Id="rId1" Type="http://schemas.openxmlformats.org/officeDocument/2006/relationships/image" Target="../media/image25.png"/><Relationship Id="rId6" Type="http://schemas.microsoft.com/office/2007/relationships/hdphoto" Target="../media/hdphoto2.wdp"/><Relationship Id="rId11" Type="http://schemas.openxmlformats.org/officeDocument/2006/relationships/image" Target="../media/image2.png"/><Relationship Id="rId5" Type="http://schemas.openxmlformats.org/officeDocument/2006/relationships/image" Target="../media/image28.png"/><Relationship Id="rId10" Type="http://schemas.openxmlformats.org/officeDocument/2006/relationships/image" Target="../media/image32.png"/><Relationship Id="rId4" Type="http://schemas.openxmlformats.org/officeDocument/2006/relationships/image" Target="../media/image27.png"/><Relationship Id="rId9"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hyperlink" Target="#'1'!A1"/></Relationships>
</file>

<file path=xl/drawings/_rels/drawing4.xml.rels><?xml version="1.0" encoding="UTF-8" standalone="yes"?>
<Relationships xmlns="http://schemas.openxmlformats.org/package/2006/relationships"><Relationship Id="rId1" Type="http://schemas.openxmlformats.org/officeDocument/2006/relationships/hyperlink" Target="#'2'!A1"/></Relationships>
</file>

<file path=xl/drawings/_rels/drawing5.xml.rels><?xml version="1.0" encoding="UTF-8" standalone="yes"?>
<Relationships xmlns="http://schemas.openxmlformats.org/package/2006/relationships"><Relationship Id="rId1" Type="http://schemas.openxmlformats.org/officeDocument/2006/relationships/hyperlink" Target="#'3'!A1"/></Relationships>
</file>

<file path=xl/drawings/_rels/drawing6.xml.rels><?xml version="1.0" encoding="UTF-8" standalone="yes"?>
<Relationships xmlns="http://schemas.openxmlformats.org/package/2006/relationships"><Relationship Id="rId1" Type="http://schemas.openxmlformats.org/officeDocument/2006/relationships/hyperlink" Target="#'4'!A1"/></Relationships>
</file>

<file path=xl/drawings/_rels/drawing7.xml.rels><?xml version="1.0" encoding="UTF-8" standalone="yes"?>
<Relationships xmlns="http://schemas.openxmlformats.org/package/2006/relationships"><Relationship Id="rId1" Type="http://schemas.openxmlformats.org/officeDocument/2006/relationships/hyperlink" Target="#'5'!A1"/></Relationships>
</file>

<file path=xl/drawings/_rels/drawing8.xml.rels><?xml version="1.0" encoding="UTF-8" standalone="yes"?>
<Relationships xmlns="http://schemas.openxmlformats.org/package/2006/relationships"><Relationship Id="rId1" Type="http://schemas.openxmlformats.org/officeDocument/2006/relationships/hyperlink" Target="#'6'!A1"/></Relationships>
</file>

<file path=xl/drawings/_rels/drawing9.xml.rels><?xml version="1.0" encoding="UTF-8" standalone="yes"?>
<Relationships xmlns="http://schemas.openxmlformats.org/package/2006/relationships"><Relationship Id="rId2" Type="http://schemas.openxmlformats.org/officeDocument/2006/relationships/hyperlink" Target="#'7'!A1"/><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38101</xdr:colOff>
      <xdr:row>4</xdr:row>
      <xdr:rowOff>104775</xdr:rowOff>
    </xdr:from>
    <xdr:to>
      <xdr:col>16</xdr:col>
      <xdr:colOff>9525</xdr:colOff>
      <xdr:row>60</xdr:row>
      <xdr:rowOff>95250</xdr:rowOff>
    </xdr:to>
    <xdr:sp macro="" textlink="">
      <xdr:nvSpPr>
        <xdr:cNvPr id="2" name="textruta 1">
          <a:extLst>
            <a:ext uri="{FF2B5EF4-FFF2-40B4-BE49-F238E27FC236}">
              <a16:creationId xmlns:a16="http://schemas.microsoft.com/office/drawing/2014/main" id="{4436E3CA-3EFC-44C3-8656-1AE2D5B3003A}"/>
            </a:ext>
          </a:extLst>
        </xdr:cNvPr>
        <xdr:cNvSpPr txBox="1"/>
      </xdr:nvSpPr>
      <xdr:spPr>
        <a:xfrm>
          <a:off x="38101" y="1190625"/>
          <a:ext cx="11258549" cy="1012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800" b="1" i="0" u="none" strike="noStrike" kern="0" cap="none" spc="0" normalizeH="0" baseline="0" noProof="0">
              <a:ln>
                <a:noFill/>
              </a:ln>
              <a:solidFill>
                <a:prstClr val="black"/>
              </a:solidFill>
              <a:effectLst/>
              <a:uLnTx/>
              <a:uFillTx/>
              <a:latin typeface="+mn-lt"/>
              <a:ea typeface="+mn-ea"/>
              <a:cs typeface="+mn-cs"/>
            </a:rPr>
            <a:t>Analysverktyg för aktörer med regionalt utvecklingsansvar</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prstClr val="black"/>
              </a:solidFill>
              <a:effectLst/>
              <a:uLnTx/>
              <a:uFillTx/>
              <a:latin typeface="+mn-lt"/>
              <a:ea typeface="+mn-ea"/>
              <a:cs typeface="+mn-cs"/>
            </a:rPr>
            <a:t>Analysverktyget är ett självskattningsverktyg som syftar till att vara ett stöd i regionernas arbetet med att utveckla en likvärdig struktur för validering. Verktyget ska synliggöra och identifiera regionens utvecklingsområden och är tänkt att kunna fungera som vägledning vid framtagande av konkreta utvecklingsspår. Regionernas arbete med analysverktyget är att på sikt bidra till en likvärdig, effektiv och hållbar regional infrastruktur för validering. </a:t>
          </a:r>
          <a:endParaRPr kumimoji="0" lang="sv-SE" sz="14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prstClr val="black"/>
              </a:solidFill>
              <a:effectLst/>
              <a:uLnTx/>
              <a:uFillTx/>
              <a:latin typeface="+mn-lt"/>
              <a:ea typeface="+mn-ea"/>
              <a:cs typeface="+mn-cs"/>
            </a:rPr>
            <a:t>Verktyget följer logiken i fliken RUAs roll som tar sin utgångspunkt i Valideringsdelegationen gör i sin publikation, "Samverkan kring validering på regional nivå". I analyssverktyg är punkt 4 och 5 ihopslagna då det visade sig att dessa i stora delar krävde i stora delar samma kompetens.</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prstClr val="black"/>
              </a:solidFill>
              <a:effectLst/>
              <a:uLnTx/>
              <a:uFillTx/>
              <a:latin typeface="+mn-lt"/>
              <a:ea typeface="+mn-ea"/>
              <a:cs typeface="+mn-cs"/>
            </a:rPr>
            <a:t>Nedanstående schematiska översiktsbild visar vilka områden som en stödstruktur för validering omfattar och som en RUA behöver ha TILLGÅNG till kompetens ino</a:t>
          </a:r>
          <a:r>
            <a:rPr kumimoji="0" lang="sv-SE" sz="1400" b="0" i="0" u="none" strike="noStrike" kern="0" cap="none" spc="0" normalizeH="0" baseline="0" noProof="0">
              <a:ln>
                <a:noFill/>
              </a:ln>
              <a:solidFill>
                <a:schemeClr val="tx1"/>
              </a:solidFill>
              <a:effectLst/>
              <a:uLnTx/>
              <a:uFillTx/>
              <a:latin typeface="+mn-lt"/>
              <a:ea typeface="+mn-ea"/>
              <a:cs typeface="+mn-cs"/>
            </a:rPr>
            <a:t>m.  </a:t>
          </a:r>
          <a:r>
            <a:rPr kumimoji="0" lang="sv-SE" sz="1400" b="1" i="0" u="none" strike="noStrike" kern="0" cap="none" spc="0" normalizeH="0" baseline="0" noProof="0">
              <a:ln>
                <a:noFill/>
              </a:ln>
              <a:solidFill>
                <a:srgbClr val="FF0000"/>
              </a:solidFill>
              <a:effectLst/>
              <a:uLnTx/>
              <a:uFillTx/>
              <a:latin typeface="+mn-lt"/>
              <a:ea typeface="+mn-ea"/>
              <a:cs typeface="+mn-cs"/>
            </a:rPr>
            <a:t>SAMVERKAN med andra regioner är en viktig del.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600" b="1" i="0" u="none" strike="noStrike" kern="0" cap="none" spc="0" normalizeH="0" baseline="0" noProof="0">
              <a:ln>
                <a:noFill/>
              </a:ln>
              <a:solidFill>
                <a:prstClr val="black"/>
              </a:solidFill>
              <a:effectLst/>
              <a:uLnTx/>
              <a:uFillTx/>
              <a:latin typeface="+mn-lt"/>
              <a:ea typeface="+mn-ea"/>
              <a:cs typeface="+mn-cs"/>
            </a:rPr>
            <a:t>Kort förklaring av strukturen i analysverktyget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prstClr val="black"/>
              </a:solidFill>
              <a:effectLst/>
              <a:uLnTx/>
              <a:uFillTx/>
              <a:latin typeface="+mn-lt"/>
              <a:ea typeface="+mn-ea"/>
              <a:cs typeface="+mn-cs"/>
            </a:rPr>
            <a:t>Alla flikar tar sin utgångspunkt i RUA:s roll och allt ska fyllas i ur RUA perspektivet.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prstClr val="black"/>
              </a:solidFill>
              <a:effectLst/>
              <a:uLnTx/>
              <a:uFillTx/>
              <a:latin typeface="+mn-lt"/>
              <a:ea typeface="+mn-ea"/>
              <a:cs typeface="+mn-cs"/>
            </a:rPr>
            <a:t>Flik "RUAs aktiviteter...". Är en "Bara titta flik" Visar RUA:s olika möjliga aktiviteter i sin roll som stödstruktur för validering.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Flikar 1-6 (gröna). Är "Fylla i flikar". Ni gör i dessa flikar självskattningar inom de olika områdena.</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Flik "Sammanställning". Är en "Bara titta flik". I denna får du en överblick över dina gjorda självskattningar.</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Flik "Handlingsplan Kompetens". Är en "Fylla i flik". I denna skapar du handlingsplan och aktiviteter kopplade till den kompetens som behövs för att lyckas med RUAs aktiviteter inom de olika områdena.</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Flik "Handlingsplan Stödinsats". Är en "Fylla i flik". I denna skapar du en handlingsplan med aktiviteter kopplade till de stödaktiviteter RUA beslutar att genomföra. </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Flik "Strategiska beslut". Är en "Fylla i flik". I denna beskriver du status i era strategiska beslut.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a:ln>
                <a:noFill/>
              </a:ln>
              <a:solidFill>
                <a:prstClr val="black"/>
              </a:solidFill>
              <a:effectLst/>
              <a:uLnTx/>
              <a:uFillTx/>
              <a:latin typeface="+mn-lt"/>
              <a:ea typeface="+mn-ea"/>
              <a:cs typeface="+mn-cs"/>
            </a:rPr>
            <a:t>Gulmarkerade rader avser delar som inte är kompetens. Exempelvis tillgång till nätverk.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a:ln>
              <a:noFill/>
            </a:ln>
            <a:solidFill>
              <a:prstClr val="black"/>
            </a:solidFill>
            <a:effectLst/>
            <a:uLnTx/>
            <a:uFillTx/>
            <a:latin typeface="+mn-lt"/>
            <a:ea typeface="+mn-ea"/>
            <a:cs typeface="+mn-cs"/>
          </a:endParaRPr>
        </a:p>
      </xdr:txBody>
    </xdr:sp>
    <xdr:clientData/>
  </xdr:twoCellAnchor>
  <xdr:twoCellAnchor editAs="oneCell">
    <xdr:from>
      <xdr:col>0</xdr:col>
      <xdr:colOff>76201</xdr:colOff>
      <xdr:row>20</xdr:row>
      <xdr:rowOff>133349</xdr:rowOff>
    </xdr:from>
    <xdr:to>
      <xdr:col>15</xdr:col>
      <xdr:colOff>653900</xdr:colOff>
      <xdr:row>34</xdr:row>
      <xdr:rowOff>66675</xdr:rowOff>
    </xdr:to>
    <xdr:pic>
      <xdr:nvPicPr>
        <xdr:cNvPr id="4" name="Bildobjekt 3">
          <a:extLst>
            <a:ext uri="{FF2B5EF4-FFF2-40B4-BE49-F238E27FC236}">
              <a16:creationId xmlns:a16="http://schemas.microsoft.com/office/drawing/2014/main" id="{DABE2A92-30B3-4CEB-823C-F502C53335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4114799"/>
          <a:ext cx="11179024" cy="246697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1632137</xdr:colOff>
      <xdr:row>1</xdr:row>
      <xdr:rowOff>79562</xdr:rowOff>
    </xdr:from>
    <xdr:to>
      <xdr:col>6</xdr:col>
      <xdr:colOff>3481107</xdr:colOff>
      <xdr:row>1</xdr:row>
      <xdr:rowOff>374837</xdr:rowOff>
    </xdr:to>
    <xdr:sp macro="" textlink="">
      <xdr:nvSpPr>
        <xdr:cNvPr id="4" name="textruta 3">
          <a:hlinkClick xmlns:r="http://schemas.openxmlformats.org/officeDocument/2006/relationships" r:id="rId1"/>
          <a:extLst>
            <a:ext uri="{FF2B5EF4-FFF2-40B4-BE49-F238E27FC236}">
              <a16:creationId xmlns:a16="http://schemas.microsoft.com/office/drawing/2014/main" id="{B933F6C9-B6A3-41B3-AA5C-2246CF361A65}"/>
            </a:ext>
          </a:extLst>
        </xdr:cNvPr>
        <xdr:cNvSpPr txBox="1"/>
      </xdr:nvSpPr>
      <xdr:spPr>
        <a:xfrm>
          <a:off x="12557312" y="270062"/>
          <a:ext cx="184897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518681</xdr:colOff>
      <xdr:row>1</xdr:row>
      <xdr:rowOff>65809</xdr:rowOff>
    </xdr:from>
    <xdr:to>
      <xdr:col>3</xdr:col>
      <xdr:colOff>2233181</xdr:colOff>
      <xdr:row>1</xdr:row>
      <xdr:rowOff>361084</xdr:rowOff>
    </xdr:to>
    <xdr:sp macro="" textlink="">
      <xdr:nvSpPr>
        <xdr:cNvPr id="3" name="textruta 2">
          <a:hlinkClick xmlns:r="http://schemas.openxmlformats.org/officeDocument/2006/relationships" r:id="rId1"/>
          <a:extLst>
            <a:ext uri="{FF2B5EF4-FFF2-40B4-BE49-F238E27FC236}">
              <a16:creationId xmlns:a16="http://schemas.microsoft.com/office/drawing/2014/main" id="{C2091C0A-8701-44A8-91E9-A991C44723AD}"/>
            </a:ext>
          </a:extLst>
        </xdr:cNvPr>
        <xdr:cNvSpPr txBox="1"/>
      </xdr:nvSpPr>
      <xdr:spPr>
        <a:xfrm>
          <a:off x="6290831" y="218209"/>
          <a:ext cx="171450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2276474</xdr:colOff>
      <xdr:row>7</xdr:row>
      <xdr:rowOff>149696</xdr:rowOff>
    </xdr:from>
    <xdr:to>
      <xdr:col>3</xdr:col>
      <xdr:colOff>3720649</xdr:colOff>
      <xdr:row>22</xdr:row>
      <xdr:rowOff>38425</xdr:rowOff>
    </xdr:to>
    <xdr:pic>
      <xdr:nvPicPr>
        <xdr:cNvPr id="4" name="Bildobjekt 3">
          <a:extLst>
            <a:ext uri="{FF2B5EF4-FFF2-40B4-BE49-F238E27FC236}">
              <a16:creationId xmlns:a16="http://schemas.microsoft.com/office/drawing/2014/main" id="{0E05645C-FBF8-4CC5-894D-B0DA8CF2F5FB}"/>
            </a:ext>
          </a:extLst>
        </xdr:cNvPr>
        <xdr:cNvPicPr>
          <a:picLocks noChangeAspect="1"/>
        </xdr:cNvPicPr>
      </xdr:nvPicPr>
      <xdr:blipFill>
        <a:blip xmlns:r="http://schemas.openxmlformats.org/officeDocument/2006/relationships" r:embed="rId1"/>
        <a:stretch>
          <a:fillRect/>
        </a:stretch>
      </xdr:blipFill>
      <xdr:spPr>
        <a:xfrm>
          <a:off x="2381249" y="2340446"/>
          <a:ext cx="10435775" cy="5108429"/>
        </a:xfrm>
        <a:prstGeom prst="rect">
          <a:avLst/>
        </a:prstGeom>
      </xdr:spPr>
    </xdr:pic>
    <xdr:clientData/>
  </xdr:twoCellAnchor>
  <xdr:twoCellAnchor>
    <xdr:from>
      <xdr:col>3</xdr:col>
      <xdr:colOff>4238624</xdr:colOff>
      <xdr:row>1</xdr:row>
      <xdr:rowOff>19050</xdr:rowOff>
    </xdr:from>
    <xdr:to>
      <xdr:col>4</xdr:col>
      <xdr:colOff>1457325</xdr:colOff>
      <xdr:row>1</xdr:row>
      <xdr:rowOff>314325</xdr:rowOff>
    </xdr:to>
    <xdr:sp macro="" textlink="">
      <xdr:nvSpPr>
        <xdr:cNvPr id="5" name="textruta 4">
          <a:hlinkClick xmlns:r="http://schemas.openxmlformats.org/officeDocument/2006/relationships" r:id="rId2"/>
          <a:extLst>
            <a:ext uri="{FF2B5EF4-FFF2-40B4-BE49-F238E27FC236}">
              <a16:creationId xmlns:a16="http://schemas.microsoft.com/office/drawing/2014/main" id="{FABEC64B-7A3C-4C3B-9A6F-ED86EB1E7F95}"/>
            </a:ext>
          </a:extLst>
        </xdr:cNvPr>
        <xdr:cNvSpPr txBox="1"/>
      </xdr:nvSpPr>
      <xdr:spPr>
        <a:xfrm>
          <a:off x="13334999" y="123825"/>
          <a:ext cx="1771651"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FF8A88B2-0E2D-4C69-90B2-A9295DC61386}"/>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5. Bransch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endParaRPr lang="sv-SE" sz="12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pPr marL="0" marR="0" lvl="0" indent="0" defTabSz="914400" eaLnBrk="1" fontAlgn="auto" latinLnBrk="0" hangingPunct="1">
            <a:lnSpc>
              <a:spcPct val="100000"/>
            </a:lnSpc>
            <a:spcBef>
              <a:spcPts val="0"/>
            </a:spcBef>
            <a:spcAft>
              <a:spcPts val="0"/>
            </a:spcAft>
            <a:buClrTx/>
            <a:buSzTx/>
            <a:buFontTx/>
            <a:buNone/>
            <a:tabLst/>
            <a:defRPr/>
          </a:pPr>
          <a:r>
            <a:rPr lang="sv-SE" sz="1200" baseline="0"/>
            <a:t>-Fälten är automatiskt expanderande. </a:t>
          </a:r>
        </a:p>
        <a:p>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pPr marL="0" marR="0" lvl="0" indent="0" defTabSz="914400" eaLnBrk="1" fontAlgn="auto" latinLnBrk="0" hangingPunct="1">
            <a:lnSpc>
              <a:spcPct val="100000"/>
            </a:lnSpc>
            <a:spcBef>
              <a:spcPts val="0"/>
            </a:spcBef>
            <a:spcAft>
              <a:spcPts val="0"/>
            </a:spcAft>
            <a:buClrTx/>
            <a:buSzTx/>
            <a:buFontTx/>
            <a:buNone/>
            <a:tabLst/>
            <a:defRPr/>
          </a:pPr>
          <a:r>
            <a:rPr lang="sv-SE" sz="1100" b="0" i="0" baseline="0">
              <a:solidFill>
                <a:schemeClr val="dk1"/>
              </a:solidFill>
              <a:effectLst/>
              <a:latin typeface="+mn-lt"/>
              <a:ea typeface="+mn-ea"/>
              <a:cs typeface="+mn-cs"/>
            </a:rPr>
            <a:t>Gulmarkerade rader avser delar som inte är kompetens. Exempelvis tillgång till nätverk. </a:t>
          </a:r>
          <a:endParaRPr lang="sv-SE" sz="1400">
            <a:effectLst/>
          </a:endParaRPr>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xdr:txBody>
    </xdr:sp>
    <xdr:clientData/>
  </xdr:twoCellAnchor>
  <xdr:twoCellAnchor editAs="oneCell">
    <xdr:from>
      <xdr:col>3</xdr:col>
      <xdr:colOff>2130669</xdr:colOff>
      <xdr:row>2</xdr:row>
      <xdr:rowOff>126756</xdr:rowOff>
    </xdr:from>
    <xdr:to>
      <xdr:col>3</xdr:col>
      <xdr:colOff>3092694</xdr:colOff>
      <xdr:row>8</xdr:row>
      <xdr:rowOff>20878</xdr:rowOff>
    </xdr:to>
    <xdr:pic>
      <xdr:nvPicPr>
        <xdr:cNvPr id="3" name="Bildobjekt 2">
          <a:extLst>
            <a:ext uri="{FF2B5EF4-FFF2-40B4-BE49-F238E27FC236}">
              <a16:creationId xmlns:a16="http://schemas.microsoft.com/office/drawing/2014/main" id="{8D57D929-E339-4E21-BFC5-FA9AC88C245E}"/>
            </a:ext>
          </a:extLst>
        </xdr:cNvPr>
        <xdr:cNvPicPr>
          <a:picLocks noChangeAspect="1"/>
        </xdr:cNvPicPr>
      </xdr:nvPicPr>
      <xdr:blipFill>
        <a:blip xmlns:r="http://schemas.openxmlformats.org/officeDocument/2006/relationships" r:embed="rId1"/>
        <a:stretch>
          <a:fillRect/>
        </a:stretch>
      </xdr:blipFill>
      <xdr:spPr>
        <a:xfrm>
          <a:off x="11157438" y="463794"/>
          <a:ext cx="962025" cy="905238"/>
        </a:xfrm>
        <a:prstGeom prst="rect">
          <a:avLst/>
        </a:prstGeom>
      </xdr:spPr>
    </xdr:pic>
    <xdr:clientData/>
  </xdr:twoCellAnchor>
  <xdr:twoCellAnchor>
    <xdr:from>
      <xdr:col>1</xdr:col>
      <xdr:colOff>36634</xdr:colOff>
      <xdr:row>0</xdr:row>
      <xdr:rowOff>102577</xdr:rowOff>
    </xdr:from>
    <xdr:to>
      <xdr:col>1</xdr:col>
      <xdr:colOff>2637691</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3123517A-1B94-4817-96AD-C3BBEF793C5B}"/>
            </a:ext>
          </a:extLst>
        </xdr:cNvPr>
        <xdr:cNvSpPr txBox="1"/>
      </xdr:nvSpPr>
      <xdr:spPr>
        <a:xfrm>
          <a:off x="139211" y="102577"/>
          <a:ext cx="2601057"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5. Bransch</a:t>
          </a:r>
        </a:p>
      </xdr:txBody>
    </xdr:sp>
    <xdr:clientData/>
  </xdr:twoCellAnchor>
  <xdr:twoCellAnchor editAs="oneCell">
    <xdr:from>
      <xdr:col>0</xdr:col>
      <xdr:colOff>79863</xdr:colOff>
      <xdr:row>18</xdr:row>
      <xdr:rowOff>145805</xdr:rowOff>
    </xdr:from>
    <xdr:to>
      <xdr:col>3</xdr:col>
      <xdr:colOff>3004039</xdr:colOff>
      <xdr:row>29</xdr:row>
      <xdr:rowOff>53753</xdr:rowOff>
    </xdr:to>
    <xdr:pic>
      <xdr:nvPicPr>
        <xdr:cNvPr id="9" name="Bildobjekt 8">
          <a:extLst>
            <a:ext uri="{FF2B5EF4-FFF2-40B4-BE49-F238E27FC236}">
              <a16:creationId xmlns:a16="http://schemas.microsoft.com/office/drawing/2014/main" id="{8038C454-C6C8-4154-95FF-143F21C21911}"/>
            </a:ext>
          </a:extLst>
        </xdr:cNvPr>
        <xdr:cNvPicPr>
          <a:picLocks noChangeAspect="1"/>
        </xdr:cNvPicPr>
      </xdr:nvPicPr>
      <xdr:blipFill>
        <a:blip xmlns:r="http://schemas.openxmlformats.org/officeDocument/2006/relationships" r:embed="rId3"/>
        <a:stretch>
          <a:fillRect/>
        </a:stretch>
      </xdr:blipFill>
      <xdr:spPr>
        <a:xfrm>
          <a:off x="79863" y="3179151"/>
          <a:ext cx="11950945" cy="18715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4" name="textruta 3">
          <a:extLst>
            <a:ext uri="{FF2B5EF4-FFF2-40B4-BE49-F238E27FC236}">
              <a16:creationId xmlns:a16="http://schemas.microsoft.com/office/drawing/2014/main" id="{86EF43B9-D1D9-49D2-BA53-D17694D85DEA}"/>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1.BAS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600" b="1"/>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100" baseline="0">
            <a:solidFill>
              <a:schemeClr val="dk1"/>
            </a:solidFill>
            <a:effectLst/>
            <a:latin typeface="+mn-lt"/>
            <a:ea typeface="+mn-ea"/>
            <a:cs typeface="+mn-cs"/>
          </a:endParaRPr>
        </a:p>
        <a:p>
          <a:r>
            <a:rPr lang="sv-SE" sz="1100" baseline="0">
              <a:solidFill>
                <a:schemeClr val="dk1"/>
              </a:solidFill>
              <a:effectLst/>
              <a:latin typeface="+mn-lt"/>
              <a:ea typeface="+mn-ea"/>
              <a:cs typeface="+mn-cs"/>
            </a:rPr>
            <a:t>*</a:t>
          </a:r>
          <a:r>
            <a:rPr lang="sv-SE" sz="1100" u="sng" baseline="0">
              <a:solidFill>
                <a:schemeClr val="dk1"/>
              </a:solidFill>
              <a:effectLst/>
              <a:latin typeface="+mn-lt"/>
              <a:ea typeface="+mn-ea"/>
              <a:cs typeface="+mn-cs"/>
            </a:rPr>
            <a:t>Kolumn D </a:t>
          </a:r>
          <a:r>
            <a:rPr lang="sv-SE" sz="1100" baseline="0">
              <a:solidFill>
                <a:schemeClr val="dk1"/>
              </a:solidFill>
              <a:effectLst/>
              <a:latin typeface="+mn-lt"/>
              <a:ea typeface="+mn-ea"/>
              <a:cs typeface="+mn-cs"/>
            </a:rPr>
            <a:t>"Kommentarer"</a:t>
          </a:r>
          <a:endParaRPr lang="sv-SE" sz="1200">
            <a:effectLst/>
          </a:endParaRPr>
        </a:p>
        <a:p>
          <a:r>
            <a:rPr lang="sv-SE" sz="1100" baseline="0">
              <a:solidFill>
                <a:schemeClr val="dk1"/>
              </a:solidFill>
              <a:effectLst/>
              <a:latin typeface="+mn-lt"/>
              <a:ea typeface="+mn-ea"/>
              <a:cs typeface="+mn-cs"/>
            </a:rPr>
            <a:t>-Skriv in kommentarer på en tillräckligt detaljerad nivå för att andra ska förstå och ni själva kommer ihåg vad ni avser.  </a:t>
          </a:r>
          <a:endParaRPr lang="sv-SE" sz="1200">
            <a:effectLst/>
          </a:endParaRPr>
        </a:p>
        <a:p>
          <a:pPr eaLnBrk="1" fontAlgn="auto" latinLnBrk="0" hangingPunct="1"/>
          <a:r>
            <a:rPr lang="sv-SE" sz="1100" baseline="0">
              <a:solidFill>
                <a:schemeClr val="dk1"/>
              </a:solidFill>
              <a:effectLst/>
              <a:latin typeface="+mn-lt"/>
              <a:ea typeface="+mn-ea"/>
              <a:cs typeface="+mn-cs"/>
            </a:rPr>
            <a:t>-Fälten är automatiskt expanderande. </a:t>
          </a:r>
        </a:p>
        <a:p>
          <a:pPr eaLnBrk="1" fontAlgn="auto" latinLnBrk="0" hangingPunct="1"/>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pPr marL="0" marR="0" lvl="0" indent="0" defTabSz="914400" eaLnBrk="1" fontAlgn="auto" latinLnBrk="0" hangingPunct="1">
            <a:lnSpc>
              <a:spcPct val="100000"/>
            </a:lnSpc>
            <a:spcBef>
              <a:spcPts val="0"/>
            </a:spcBef>
            <a:spcAft>
              <a:spcPts val="0"/>
            </a:spcAft>
            <a:buClrTx/>
            <a:buSzTx/>
            <a:buFontTx/>
            <a:buNone/>
            <a:tabLst/>
            <a:defRPr/>
          </a:pPr>
          <a:r>
            <a:rPr lang="sv-SE" sz="1100" b="0" i="0" baseline="0">
              <a:solidFill>
                <a:schemeClr val="dk1"/>
              </a:solidFill>
              <a:effectLst/>
              <a:latin typeface="+mn-lt"/>
              <a:ea typeface="+mn-ea"/>
              <a:cs typeface="+mn-cs"/>
            </a:rPr>
            <a:t>Gulmarkerade rader avser delar som inte är kompetens. Exempelvis tillgång till nätverk. </a:t>
          </a:r>
          <a:endParaRPr lang="sv-SE" sz="1400">
            <a:effectLst/>
          </a:endParaRPr>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xdr:txBody>
    </xdr:sp>
    <xdr:clientData/>
  </xdr:twoCellAnchor>
  <xdr:twoCellAnchor editAs="oneCell">
    <xdr:from>
      <xdr:col>3</xdr:col>
      <xdr:colOff>2306516</xdr:colOff>
      <xdr:row>3</xdr:row>
      <xdr:rowOff>60814</xdr:rowOff>
    </xdr:from>
    <xdr:to>
      <xdr:col>3</xdr:col>
      <xdr:colOff>3268541</xdr:colOff>
      <xdr:row>8</xdr:row>
      <xdr:rowOff>123456</xdr:rowOff>
    </xdr:to>
    <xdr:pic>
      <xdr:nvPicPr>
        <xdr:cNvPr id="6" name="Bildobjekt 5">
          <a:extLst>
            <a:ext uri="{FF2B5EF4-FFF2-40B4-BE49-F238E27FC236}">
              <a16:creationId xmlns:a16="http://schemas.microsoft.com/office/drawing/2014/main" id="{61545CB2-A418-4A51-B583-DF79E08FCDE4}"/>
            </a:ext>
          </a:extLst>
        </xdr:cNvPr>
        <xdr:cNvPicPr>
          <a:picLocks noChangeAspect="1"/>
        </xdr:cNvPicPr>
      </xdr:nvPicPr>
      <xdr:blipFill>
        <a:blip xmlns:r="http://schemas.openxmlformats.org/officeDocument/2006/relationships" r:embed="rId1"/>
        <a:stretch>
          <a:fillRect/>
        </a:stretch>
      </xdr:blipFill>
      <xdr:spPr>
        <a:xfrm>
          <a:off x="11333285" y="566372"/>
          <a:ext cx="962025" cy="905238"/>
        </a:xfrm>
        <a:prstGeom prst="rect">
          <a:avLst/>
        </a:prstGeom>
      </xdr:spPr>
    </xdr:pic>
    <xdr:clientData/>
  </xdr:twoCellAnchor>
  <xdr:twoCellAnchor>
    <xdr:from>
      <xdr:col>1</xdr:col>
      <xdr:colOff>36635</xdr:colOff>
      <xdr:row>0</xdr:row>
      <xdr:rowOff>102577</xdr:rowOff>
    </xdr:from>
    <xdr:to>
      <xdr:col>1</xdr:col>
      <xdr:colOff>2293327</xdr:colOff>
      <xdr:row>1</xdr:row>
      <xdr:rowOff>124558</xdr:rowOff>
    </xdr:to>
    <xdr:sp macro="" textlink="">
      <xdr:nvSpPr>
        <xdr:cNvPr id="7" name="textruta 6">
          <a:hlinkClick xmlns:r="http://schemas.openxmlformats.org/officeDocument/2006/relationships" r:id="rId2"/>
          <a:extLst>
            <a:ext uri="{FF2B5EF4-FFF2-40B4-BE49-F238E27FC236}">
              <a16:creationId xmlns:a16="http://schemas.microsoft.com/office/drawing/2014/main" id="{C10E002F-7832-4265-8EDE-E4F10BDE6661}"/>
            </a:ext>
          </a:extLst>
        </xdr:cNvPr>
        <xdr:cNvSpPr txBox="1"/>
      </xdr:nvSpPr>
      <xdr:spPr>
        <a:xfrm>
          <a:off x="139212" y="102577"/>
          <a:ext cx="2256692"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1.BAS</a:t>
          </a:r>
        </a:p>
      </xdr:txBody>
    </xdr:sp>
    <xdr:clientData/>
  </xdr:twoCellAnchor>
  <xdr:twoCellAnchor editAs="oneCell">
    <xdr:from>
      <xdr:col>0</xdr:col>
      <xdr:colOff>73269</xdr:colOff>
      <xdr:row>17</xdr:row>
      <xdr:rowOff>103316</xdr:rowOff>
    </xdr:from>
    <xdr:to>
      <xdr:col>3</xdr:col>
      <xdr:colOff>3365981</xdr:colOff>
      <xdr:row>26</xdr:row>
      <xdr:rowOff>87922</xdr:rowOff>
    </xdr:to>
    <xdr:pic>
      <xdr:nvPicPr>
        <xdr:cNvPr id="11" name="Bildobjekt 10">
          <a:extLst>
            <a:ext uri="{FF2B5EF4-FFF2-40B4-BE49-F238E27FC236}">
              <a16:creationId xmlns:a16="http://schemas.microsoft.com/office/drawing/2014/main" id="{F72E967B-CC49-4DF9-9A7C-E0CFDA309A83}"/>
            </a:ext>
          </a:extLst>
        </xdr:cNvPr>
        <xdr:cNvPicPr>
          <a:picLocks noChangeAspect="1"/>
        </xdr:cNvPicPr>
      </xdr:nvPicPr>
      <xdr:blipFill>
        <a:blip xmlns:r="http://schemas.openxmlformats.org/officeDocument/2006/relationships" r:embed="rId3"/>
        <a:stretch>
          <a:fillRect/>
        </a:stretch>
      </xdr:blipFill>
      <xdr:spPr>
        <a:xfrm>
          <a:off x="73269" y="2968143"/>
          <a:ext cx="12319481" cy="15965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6D775060-BDB8-4C17-BA92-2A7C41CD9156}"/>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2. KomVux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600" b="1"/>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pPr marL="0" marR="0" lvl="0" indent="0" defTabSz="914400" eaLnBrk="1" fontAlgn="auto" latinLnBrk="0" hangingPunct="1">
            <a:lnSpc>
              <a:spcPct val="100000"/>
            </a:lnSpc>
            <a:spcBef>
              <a:spcPts val="0"/>
            </a:spcBef>
            <a:spcAft>
              <a:spcPts val="0"/>
            </a:spcAft>
            <a:buClrTx/>
            <a:buSzTx/>
            <a:buFontTx/>
            <a:buNone/>
            <a:tabLst/>
            <a:defRPr/>
          </a:pPr>
          <a:r>
            <a:rPr lang="sv-SE" sz="1200" baseline="0"/>
            <a:t>-Fälten är automatiskt expanderande. </a:t>
          </a:r>
          <a:endParaRPr lang="sv-SE" sz="1200">
            <a:effectLst/>
          </a:endParaRPr>
        </a:p>
        <a:p>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pPr marL="0" marR="0" lvl="0" indent="0" defTabSz="914400" eaLnBrk="1" fontAlgn="auto" latinLnBrk="0" hangingPunct="1">
            <a:lnSpc>
              <a:spcPct val="100000"/>
            </a:lnSpc>
            <a:spcBef>
              <a:spcPts val="0"/>
            </a:spcBef>
            <a:spcAft>
              <a:spcPts val="0"/>
            </a:spcAft>
            <a:buClrTx/>
            <a:buSzTx/>
            <a:buFontTx/>
            <a:buNone/>
            <a:tabLst/>
            <a:defRPr/>
          </a:pPr>
          <a:r>
            <a:rPr lang="sv-SE" sz="1100" b="0" i="0" baseline="0">
              <a:solidFill>
                <a:schemeClr val="dk1"/>
              </a:solidFill>
              <a:effectLst/>
              <a:latin typeface="+mn-lt"/>
              <a:ea typeface="+mn-ea"/>
              <a:cs typeface="+mn-cs"/>
            </a:rPr>
            <a:t>Gulmarkerade rader avser delar som inte är kompetens. Exempelvis tillgång till nätverk. </a:t>
          </a:r>
          <a:endParaRPr lang="sv-SE" sz="1400">
            <a:effectLst/>
          </a:endParaRPr>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xdr:txBody>
    </xdr:sp>
    <xdr:clientData/>
  </xdr:twoCellAnchor>
  <xdr:twoCellAnchor editAs="oneCell">
    <xdr:from>
      <xdr:col>3</xdr:col>
      <xdr:colOff>2167304</xdr:colOff>
      <xdr:row>1</xdr:row>
      <xdr:rowOff>141410</xdr:rowOff>
    </xdr:from>
    <xdr:to>
      <xdr:col>3</xdr:col>
      <xdr:colOff>3129329</xdr:colOff>
      <xdr:row>7</xdr:row>
      <xdr:rowOff>35532</xdr:rowOff>
    </xdr:to>
    <xdr:pic>
      <xdr:nvPicPr>
        <xdr:cNvPr id="3" name="Bildobjekt 2">
          <a:extLst>
            <a:ext uri="{FF2B5EF4-FFF2-40B4-BE49-F238E27FC236}">
              <a16:creationId xmlns:a16="http://schemas.microsoft.com/office/drawing/2014/main" id="{7BFF1715-276C-4821-9CA3-8ECC50DB91DA}"/>
            </a:ext>
          </a:extLst>
        </xdr:cNvPr>
        <xdr:cNvPicPr>
          <a:picLocks noChangeAspect="1"/>
        </xdr:cNvPicPr>
      </xdr:nvPicPr>
      <xdr:blipFill>
        <a:blip xmlns:r="http://schemas.openxmlformats.org/officeDocument/2006/relationships" r:embed="rId1"/>
        <a:stretch>
          <a:fillRect/>
        </a:stretch>
      </xdr:blipFill>
      <xdr:spPr>
        <a:xfrm>
          <a:off x="11194073" y="309929"/>
          <a:ext cx="962025" cy="905238"/>
        </a:xfrm>
        <a:prstGeom prst="rect">
          <a:avLst/>
        </a:prstGeom>
      </xdr:spPr>
    </xdr:pic>
    <xdr:clientData/>
  </xdr:twoCellAnchor>
  <xdr:twoCellAnchor>
    <xdr:from>
      <xdr:col>1</xdr:col>
      <xdr:colOff>36634</xdr:colOff>
      <xdr:row>0</xdr:row>
      <xdr:rowOff>102577</xdr:rowOff>
    </xdr:from>
    <xdr:to>
      <xdr:col>1</xdr:col>
      <xdr:colOff>2542441</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0924B9CB-462D-497C-A9C5-30792E9B4CE2}"/>
            </a:ext>
          </a:extLst>
        </xdr:cNvPr>
        <xdr:cNvSpPr txBox="1"/>
      </xdr:nvSpPr>
      <xdr:spPr>
        <a:xfrm>
          <a:off x="139211" y="102577"/>
          <a:ext cx="2505807"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2. KomVux</a:t>
          </a:r>
        </a:p>
      </xdr:txBody>
    </xdr:sp>
    <xdr:clientData/>
  </xdr:twoCellAnchor>
  <xdr:twoCellAnchor editAs="oneCell">
    <xdr:from>
      <xdr:col>0</xdr:col>
      <xdr:colOff>51288</xdr:colOff>
      <xdr:row>18</xdr:row>
      <xdr:rowOff>57574</xdr:rowOff>
    </xdr:from>
    <xdr:to>
      <xdr:col>3</xdr:col>
      <xdr:colOff>3216519</xdr:colOff>
      <xdr:row>31</xdr:row>
      <xdr:rowOff>31138</xdr:rowOff>
    </xdr:to>
    <xdr:pic>
      <xdr:nvPicPr>
        <xdr:cNvPr id="7" name="Bildobjekt 6">
          <a:extLst>
            <a:ext uri="{FF2B5EF4-FFF2-40B4-BE49-F238E27FC236}">
              <a16:creationId xmlns:a16="http://schemas.microsoft.com/office/drawing/2014/main" id="{737BB260-8762-46BF-BD7D-2C2A38399D19}"/>
            </a:ext>
          </a:extLst>
        </xdr:cNvPr>
        <xdr:cNvPicPr>
          <a:picLocks noChangeAspect="1"/>
        </xdr:cNvPicPr>
      </xdr:nvPicPr>
      <xdr:blipFill>
        <a:blip xmlns:r="http://schemas.openxmlformats.org/officeDocument/2006/relationships" r:embed="rId3"/>
        <a:stretch>
          <a:fillRect/>
        </a:stretch>
      </xdr:blipFill>
      <xdr:spPr>
        <a:xfrm>
          <a:off x="51288" y="3090920"/>
          <a:ext cx="12192000" cy="23108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7E727745-DE1B-4516-9F5D-A73B8058E1EA}"/>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3.YH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endParaRPr lang="sv-SE" sz="12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pPr marL="0" marR="0" lvl="0" indent="0" defTabSz="914400" eaLnBrk="1" fontAlgn="auto" latinLnBrk="0" hangingPunct="1">
            <a:lnSpc>
              <a:spcPct val="100000"/>
            </a:lnSpc>
            <a:spcBef>
              <a:spcPts val="0"/>
            </a:spcBef>
            <a:spcAft>
              <a:spcPts val="0"/>
            </a:spcAft>
            <a:buClrTx/>
            <a:buSzTx/>
            <a:buFontTx/>
            <a:buNone/>
            <a:tabLst/>
            <a:defRPr/>
          </a:pPr>
          <a:r>
            <a:rPr lang="sv-SE" sz="1200" baseline="0"/>
            <a:t>-Fälten är automatiskt expanderande. </a:t>
          </a:r>
        </a:p>
        <a:p>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pPr marL="0" marR="0" lvl="0" indent="0" defTabSz="914400" eaLnBrk="1" fontAlgn="auto" latinLnBrk="0" hangingPunct="1">
            <a:lnSpc>
              <a:spcPct val="100000"/>
            </a:lnSpc>
            <a:spcBef>
              <a:spcPts val="0"/>
            </a:spcBef>
            <a:spcAft>
              <a:spcPts val="0"/>
            </a:spcAft>
            <a:buClrTx/>
            <a:buSzTx/>
            <a:buFontTx/>
            <a:buNone/>
            <a:tabLst/>
            <a:defRPr/>
          </a:pPr>
          <a:r>
            <a:rPr lang="sv-SE" sz="1100" b="0" i="0" baseline="0">
              <a:solidFill>
                <a:schemeClr val="dk1"/>
              </a:solidFill>
              <a:effectLst/>
              <a:latin typeface="+mn-lt"/>
              <a:ea typeface="+mn-ea"/>
              <a:cs typeface="+mn-cs"/>
            </a:rPr>
            <a:t>Gulmarkerade rader avser delar som inte är kompetens. Exempelvis tillgång till nätverk. </a:t>
          </a:r>
          <a:endParaRPr lang="sv-SE" sz="1400">
            <a:effectLst/>
          </a:endParaRPr>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xdr:txBody>
    </xdr:sp>
    <xdr:clientData/>
  </xdr:twoCellAnchor>
  <xdr:twoCellAnchor editAs="oneCell">
    <xdr:from>
      <xdr:col>3</xdr:col>
      <xdr:colOff>2108688</xdr:colOff>
      <xdr:row>2</xdr:row>
      <xdr:rowOff>46160</xdr:rowOff>
    </xdr:from>
    <xdr:to>
      <xdr:col>3</xdr:col>
      <xdr:colOff>3070713</xdr:colOff>
      <xdr:row>7</xdr:row>
      <xdr:rowOff>108801</xdr:rowOff>
    </xdr:to>
    <xdr:pic>
      <xdr:nvPicPr>
        <xdr:cNvPr id="3" name="Bildobjekt 2">
          <a:extLst>
            <a:ext uri="{FF2B5EF4-FFF2-40B4-BE49-F238E27FC236}">
              <a16:creationId xmlns:a16="http://schemas.microsoft.com/office/drawing/2014/main" id="{330B43EC-DE66-4411-BEA2-6A269AE0A143}"/>
            </a:ext>
          </a:extLst>
        </xdr:cNvPr>
        <xdr:cNvPicPr>
          <a:picLocks noChangeAspect="1"/>
        </xdr:cNvPicPr>
      </xdr:nvPicPr>
      <xdr:blipFill>
        <a:blip xmlns:r="http://schemas.openxmlformats.org/officeDocument/2006/relationships" r:embed="rId1"/>
        <a:stretch>
          <a:fillRect/>
        </a:stretch>
      </xdr:blipFill>
      <xdr:spPr>
        <a:xfrm>
          <a:off x="11135457" y="383198"/>
          <a:ext cx="962025" cy="905238"/>
        </a:xfrm>
        <a:prstGeom prst="rect">
          <a:avLst/>
        </a:prstGeom>
      </xdr:spPr>
    </xdr:pic>
    <xdr:clientData/>
  </xdr:twoCellAnchor>
  <xdr:twoCellAnchor>
    <xdr:from>
      <xdr:col>1</xdr:col>
      <xdr:colOff>36635</xdr:colOff>
      <xdr:row>0</xdr:row>
      <xdr:rowOff>102577</xdr:rowOff>
    </xdr:from>
    <xdr:to>
      <xdr:col>1</xdr:col>
      <xdr:colOff>2293327</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1F4617E5-CF84-4708-BFDD-E2BE9C9FCBE2}"/>
            </a:ext>
          </a:extLst>
        </xdr:cNvPr>
        <xdr:cNvSpPr txBox="1"/>
      </xdr:nvSpPr>
      <xdr:spPr>
        <a:xfrm>
          <a:off x="141410" y="102577"/>
          <a:ext cx="2256692" cy="1934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3.YH</a:t>
          </a:r>
        </a:p>
      </xdr:txBody>
    </xdr:sp>
    <xdr:clientData/>
  </xdr:twoCellAnchor>
  <xdr:twoCellAnchor editAs="oneCell">
    <xdr:from>
      <xdr:col>1</xdr:col>
      <xdr:colOff>0</xdr:colOff>
      <xdr:row>17</xdr:row>
      <xdr:rowOff>79721</xdr:rowOff>
    </xdr:from>
    <xdr:to>
      <xdr:col>3</xdr:col>
      <xdr:colOff>2931505</xdr:colOff>
      <xdr:row>27</xdr:row>
      <xdr:rowOff>124558</xdr:rowOff>
    </xdr:to>
    <xdr:pic>
      <xdr:nvPicPr>
        <xdr:cNvPr id="7" name="Bildobjekt 6">
          <a:extLst>
            <a:ext uri="{FF2B5EF4-FFF2-40B4-BE49-F238E27FC236}">
              <a16:creationId xmlns:a16="http://schemas.microsoft.com/office/drawing/2014/main" id="{177C0C52-EA85-4E78-9DE9-631E9D08746A}"/>
            </a:ext>
          </a:extLst>
        </xdr:cNvPr>
        <xdr:cNvPicPr>
          <a:picLocks noChangeAspect="1"/>
        </xdr:cNvPicPr>
      </xdr:nvPicPr>
      <xdr:blipFill>
        <a:blip xmlns:r="http://schemas.openxmlformats.org/officeDocument/2006/relationships" r:embed="rId3"/>
        <a:stretch>
          <a:fillRect/>
        </a:stretch>
      </xdr:blipFill>
      <xdr:spPr>
        <a:xfrm>
          <a:off x="102577" y="2944548"/>
          <a:ext cx="11855697" cy="18399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EF9899C7-0465-4176-BF30-29629108DC7B}"/>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4. Högskola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r>
            <a:rPr lang="sv-SE" sz="1200" baseline="0"/>
            <a:t>-Fälten är automatiskt expanderande. </a:t>
          </a:r>
        </a:p>
        <a:p>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endParaRPr lang="sv-SE" sz="1400" b="1"/>
        </a:p>
        <a:p>
          <a:pPr marL="0" marR="0" lvl="0" indent="0" defTabSz="914400" eaLnBrk="1" fontAlgn="auto" latinLnBrk="0" hangingPunct="1">
            <a:lnSpc>
              <a:spcPct val="100000"/>
            </a:lnSpc>
            <a:spcBef>
              <a:spcPts val="0"/>
            </a:spcBef>
            <a:spcAft>
              <a:spcPts val="0"/>
            </a:spcAft>
            <a:buClrTx/>
            <a:buSzTx/>
            <a:buFontTx/>
            <a:buNone/>
            <a:tabLst/>
            <a:defRPr/>
          </a:pPr>
          <a:r>
            <a:rPr lang="sv-SE" sz="1100" b="0" i="0" baseline="0">
              <a:solidFill>
                <a:schemeClr val="dk1"/>
              </a:solidFill>
              <a:effectLst/>
              <a:latin typeface="+mn-lt"/>
              <a:ea typeface="+mn-ea"/>
              <a:cs typeface="+mn-cs"/>
            </a:rPr>
            <a:t>Gulmarkerade rader avser delar som inte är kompetens. Exempelvis tillgång till nätverk. </a:t>
          </a:r>
          <a:endParaRPr lang="sv-SE" sz="1400">
            <a:effectLst/>
          </a:endParaRPr>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xdr:txBody>
    </xdr:sp>
    <xdr:clientData/>
  </xdr:twoCellAnchor>
  <xdr:twoCellAnchor editAs="oneCell">
    <xdr:from>
      <xdr:col>3</xdr:col>
      <xdr:colOff>2123343</xdr:colOff>
      <xdr:row>2</xdr:row>
      <xdr:rowOff>16852</xdr:rowOff>
    </xdr:from>
    <xdr:to>
      <xdr:col>3</xdr:col>
      <xdr:colOff>3085368</xdr:colOff>
      <xdr:row>7</xdr:row>
      <xdr:rowOff>79493</xdr:rowOff>
    </xdr:to>
    <xdr:pic>
      <xdr:nvPicPr>
        <xdr:cNvPr id="3" name="Bildobjekt 2">
          <a:extLst>
            <a:ext uri="{FF2B5EF4-FFF2-40B4-BE49-F238E27FC236}">
              <a16:creationId xmlns:a16="http://schemas.microsoft.com/office/drawing/2014/main" id="{6B236A2C-8781-48A6-942A-D67618D2104C}"/>
            </a:ext>
          </a:extLst>
        </xdr:cNvPr>
        <xdr:cNvPicPr>
          <a:picLocks noChangeAspect="1"/>
        </xdr:cNvPicPr>
      </xdr:nvPicPr>
      <xdr:blipFill>
        <a:blip xmlns:r="http://schemas.openxmlformats.org/officeDocument/2006/relationships" r:embed="rId1"/>
        <a:stretch>
          <a:fillRect/>
        </a:stretch>
      </xdr:blipFill>
      <xdr:spPr>
        <a:xfrm>
          <a:off x="11150112" y="353890"/>
          <a:ext cx="962025" cy="905238"/>
        </a:xfrm>
        <a:prstGeom prst="rect">
          <a:avLst/>
        </a:prstGeom>
      </xdr:spPr>
    </xdr:pic>
    <xdr:clientData/>
  </xdr:twoCellAnchor>
  <xdr:twoCellAnchor>
    <xdr:from>
      <xdr:col>1</xdr:col>
      <xdr:colOff>36635</xdr:colOff>
      <xdr:row>0</xdr:row>
      <xdr:rowOff>102577</xdr:rowOff>
    </xdr:from>
    <xdr:to>
      <xdr:col>1</xdr:col>
      <xdr:colOff>2579077</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D4D0440F-3D00-4257-9804-CE6D711B9F42}"/>
            </a:ext>
          </a:extLst>
        </xdr:cNvPr>
        <xdr:cNvSpPr txBox="1"/>
      </xdr:nvSpPr>
      <xdr:spPr>
        <a:xfrm>
          <a:off x="139212" y="102577"/>
          <a:ext cx="2542442"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4. Högskola</a:t>
          </a:r>
        </a:p>
      </xdr:txBody>
    </xdr:sp>
    <xdr:clientData/>
  </xdr:twoCellAnchor>
  <xdr:twoCellAnchor editAs="oneCell">
    <xdr:from>
      <xdr:col>0</xdr:col>
      <xdr:colOff>58616</xdr:colOff>
      <xdr:row>17</xdr:row>
      <xdr:rowOff>103326</xdr:rowOff>
    </xdr:from>
    <xdr:to>
      <xdr:col>3</xdr:col>
      <xdr:colOff>3156739</xdr:colOff>
      <xdr:row>28</xdr:row>
      <xdr:rowOff>49522</xdr:rowOff>
    </xdr:to>
    <xdr:pic>
      <xdr:nvPicPr>
        <xdr:cNvPr id="7" name="Bildobjekt 6">
          <a:extLst>
            <a:ext uri="{FF2B5EF4-FFF2-40B4-BE49-F238E27FC236}">
              <a16:creationId xmlns:a16="http://schemas.microsoft.com/office/drawing/2014/main" id="{57BB5E6C-FC29-4091-BB1E-C28416472E75}"/>
            </a:ext>
          </a:extLst>
        </xdr:cNvPr>
        <xdr:cNvPicPr>
          <a:picLocks noChangeAspect="1"/>
        </xdr:cNvPicPr>
      </xdr:nvPicPr>
      <xdr:blipFill>
        <a:blip xmlns:r="http://schemas.openxmlformats.org/officeDocument/2006/relationships" r:embed="rId3"/>
        <a:stretch>
          <a:fillRect/>
        </a:stretch>
      </xdr:blipFill>
      <xdr:spPr>
        <a:xfrm>
          <a:off x="58616" y="2968153"/>
          <a:ext cx="12124892" cy="19244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FC8CB5F6-9216-4207-A88C-21E58BA904AB}"/>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6. Folkbildning </a:t>
          </a:r>
          <a:r>
            <a:rPr lang="sv-SE" sz="1600" b="1"/>
            <a:t>Tips och Exempel</a:t>
          </a:r>
        </a:p>
        <a:p>
          <a:endParaRPr lang="sv-SE" sz="1200"/>
        </a:p>
        <a:p>
          <a:endParaRPr lang="sv-SE" sz="12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pPr marL="0" marR="0" lvl="0" indent="0" defTabSz="914400" eaLnBrk="1" fontAlgn="auto" latinLnBrk="0" hangingPunct="1">
            <a:lnSpc>
              <a:spcPct val="100000"/>
            </a:lnSpc>
            <a:spcBef>
              <a:spcPts val="0"/>
            </a:spcBef>
            <a:spcAft>
              <a:spcPts val="0"/>
            </a:spcAft>
            <a:buClrTx/>
            <a:buSzTx/>
            <a:buFontTx/>
            <a:buNone/>
            <a:tabLst/>
            <a:defRPr/>
          </a:pPr>
          <a:r>
            <a:rPr lang="sv-SE" sz="1200" baseline="0"/>
            <a:t>-Fälten är automatiskt expanderande. </a:t>
          </a:r>
        </a:p>
        <a:p>
          <a:endParaRPr lang="sv-SE" sz="1200" baseline="0"/>
        </a:p>
        <a:p>
          <a:r>
            <a:rPr lang="sv-SE" sz="1200" baseline="0"/>
            <a:t>*</a:t>
          </a:r>
          <a:r>
            <a:rPr lang="sv-SE" sz="1200" u="sng" baseline="0"/>
            <a:t>Kolumn E </a:t>
          </a:r>
          <a:r>
            <a:rPr lang="sv-SE" sz="1200" baseline="0"/>
            <a:t>"Vem/Vilka"</a:t>
          </a:r>
        </a:p>
        <a:p>
          <a:r>
            <a:rPr lang="sv-SE" sz="1200" baseline="0"/>
            <a:t>-Skriv in namnet eller initialerna på den eller de personer som besitter kompetensen. Detta bör ofta kompletteras med förklaring i kolumn D "Kommentarer". </a:t>
          </a:r>
        </a:p>
        <a:p>
          <a:endParaRPr lang="sv-SE" sz="1200" baseline="0"/>
        </a:p>
        <a:p>
          <a:r>
            <a:rPr lang="sv-SE" sz="1400" b="1"/>
            <a:t>Exempel</a:t>
          </a:r>
        </a:p>
        <a:p>
          <a:endParaRPr lang="sv-SE" sz="1400" b="1"/>
        </a:p>
        <a:p>
          <a:endParaRPr lang="sv-SE" sz="1400" b="1"/>
        </a:p>
        <a:p>
          <a:endParaRPr lang="sv-SE" sz="1400" b="1"/>
        </a:p>
        <a:p>
          <a:endParaRPr lang="sv-SE" sz="1400" b="1"/>
        </a:p>
        <a:p>
          <a:endParaRPr lang="sv-SE" sz="1400" b="1"/>
        </a:p>
        <a:p>
          <a:endParaRPr lang="sv-SE" sz="1400" b="1"/>
        </a:p>
        <a:p>
          <a:endParaRPr lang="sv-SE" sz="1400" b="1"/>
        </a:p>
        <a:p>
          <a:r>
            <a:rPr lang="sv-SE" sz="1100">
              <a:solidFill>
                <a:schemeClr val="dk1"/>
              </a:solidFill>
              <a:effectLst/>
              <a:latin typeface="+mn-lt"/>
              <a:ea typeface="+mn-ea"/>
              <a:cs typeface="+mn-cs"/>
            </a:rPr>
            <a:t>Vissa celler har en </a:t>
          </a:r>
          <a:r>
            <a:rPr lang="sv-SE" sz="1100" u="sng">
              <a:solidFill>
                <a:schemeClr val="dk1"/>
              </a:solidFill>
              <a:effectLst/>
              <a:latin typeface="+mn-lt"/>
              <a:ea typeface="+mn-ea"/>
              <a:cs typeface="+mn-cs"/>
            </a:rPr>
            <a:t>röd triangel</a:t>
          </a:r>
          <a:r>
            <a:rPr lang="sv-SE" sz="1100">
              <a:solidFill>
                <a:schemeClr val="dk1"/>
              </a:solidFill>
              <a:effectLst/>
              <a:latin typeface="+mn-lt"/>
              <a:ea typeface="+mn-ea"/>
              <a:cs typeface="+mn-cs"/>
            </a:rPr>
            <a:t> i övre högra hörnet. Om man hovrar med muspekaren över den röda triangeln ser man en textruta som innehåller ett förtydligande.</a:t>
          </a:r>
          <a:br>
            <a:rPr lang="sv-SE" sz="1100">
              <a:solidFill>
                <a:schemeClr val="dk1"/>
              </a:solidFill>
              <a:effectLst/>
              <a:latin typeface="+mn-lt"/>
              <a:ea typeface="+mn-ea"/>
              <a:cs typeface="+mn-cs"/>
            </a:rPr>
          </a:br>
          <a:endParaRPr lang="sv-SE" sz="1400" b="1"/>
        </a:p>
      </xdr:txBody>
    </xdr:sp>
    <xdr:clientData/>
  </xdr:twoCellAnchor>
  <xdr:twoCellAnchor editAs="oneCell">
    <xdr:from>
      <xdr:col>3</xdr:col>
      <xdr:colOff>2042746</xdr:colOff>
      <xdr:row>2</xdr:row>
      <xdr:rowOff>112103</xdr:rowOff>
    </xdr:from>
    <xdr:to>
      <xdr:col>3</xdr:col>
      <xdr:colOff>3004771</xdr:colOff>
      <xdr:row>8</xdr:row>
      <xdr:rowOff>6225</xdr:rowOff>
    </xdr:to>
    <xdr:pic>
      <xdr:nvPicPr>
        <xdr:cNvPr id="3" name="Bildobjekt 2">
          <a:extLst>
            <a:ext uri="{FF2B5EF4-FFF2-40B4-BE49-F238E27FC236}">
              <a16:creationId xmlns:a16="http://schemas.microsoft.com/office/drawing/2014/main" id="{F6400AB4-5D2F-4BD8-98AF-AD09E5CADA05}"/>
            </a:ext>
          </a:extLst>
        </xdr:cNvPr>
        <xdr:cNvPicPr>
          <a:picLocks noChangeAspect="1"/>
        </xdr:cNvPicPr>
      </xdr:nvPicPr>
      <xdr:blipFill>
        <a:blip xmlns:r="http://schemas.openxmlformats.org/officeDocument/2006/relationships" r:embed="rId1"/>
        <a:stretch>
          <a:fillRect/>
        </a:stretch>
      </xdr:blipFill>
      <xdr:spPr>
        <a:xfrm>
          <a:off x="11069515" y="449141"/>
          <a:ext cx="962025" cy="905238"/>
        </a:xfrm>
        <a:prstGeom prst="rect">
          <a:avLst/>
        </a:prstGeom>
      </xdr:spPr>
    </xdr:pic>
    <xdr:clientData/>
  </xdr:twoCellAnchor>
  <xdr:twoCellAnchor>
    <xdr:from>
      <xdr:col>1</xdr:col>
      <xdr:colOff>36635</xdr:colOff>
      <xdr:row>0</xdr:row>
      <xdr:rowOff>102577</xdr:rowOff>
    </xdr:from>
    <xdr:to>
      <xdr:col>1</xdr:col>
      <xdr:colOff>2806211</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AA672E22-5CFA-4508-B4A1-E2D6A75744C4}"/>
            </a:ext>
          </a:extLst>
        </xdr:cNvPr>
        <xdr:cNvSpPr txBox="1"/>
      </xdr:nvSpPr>
      <xdr:spPr>
        <a:xfrm>
          <a:off x="139212" y="102577"/>
          <a:ext cx="2769576"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6. Folkbildning</a:t>
          </a:r>
        </a:p>
      </xdr:txBody>
    </xdr:sp>
    <xdr:clientData/>
  </xdr:twoCellAnchor>
  <xdr:twoCellAnchor editAs="oneCell">
    <xdr:from>
      <xdr:col>0</xdr:col>
      <xdr:colOff>51287</xdr:colOff>
      <xdr:row>17</xdr:row>
      <xdr:rowOff>159143</xdr:rowOff>
    </xdr:from>
    <xdr:to>
      <xdr:col>3</xdr:col>
      <xdr:colOff>3344884</xdr:colOff>
      <xdr:row>24</xdr:row>
      <xdr:rowOff>65942</xdr:rowOff>
    </xdr:to>
    <xdr:pic>
      <xdr:nvPicPr>
        <xdr:cNvPr id="9" name="Bildobjekt 8">
          <a:extLst>
            <a:ext uri="{FF2B5EF4-FFF2-40B4-BE49-F238E27FC236}">
              <a16:creationId xmlns:a16="http://schemas.microsoft.com/office/drawing/2014/main" id="{C1908A2E-D835-4A35-B63E-FAF11C31B9ED}"/>
            </a:ext>
          </a:extLst>
        </xdr:cNvPr>
        <xdr:cNvPicPr>
          <a:picLocks noChangeAspect="1"/>
        </xdr:cNvPicPr>
      </xdr:nvPicPr>
      <xdr:blipFill>
        <a:blip xmlns:r="http://schemas.openxmlformats.org/officeDocument/2006/relationships" r:embed="rId3"/>
        <a:stretch>
          <a:fillRect/>
        </a:stretch>
      </xdr:blipFill>
      <xdr:spPr>
        <a:xfrm>
          <a:off x="51287" y="3023970"/>
          <a:ext cx="12320366" cy="11523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D6631832-9788-4CC5-8A5A-F0A66D699A27}"/>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Sammanställning </a:t>
          </a:r>
          <a:r>
            <a:rPr lang="sv-SE" sz="1600" b="1"/>
            <a:t>Tips </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endParaRPr lang="sv-SE" sz="1200"/>
        </a:p>
        <a:p>
          <a:endParaRPr lang="sv-SE" sz="1200"/>
        </a:p>
        <a:p>
          <a:r>
            <a:rPr lang="sv-SE" sz="1200"/>
            <a:t>*</a:t>
          </a:r>
          <a:r>
            <a:rPr lang="sv-SE" sz="1200" u="sng"/>
            <a:t>Rad</a:t>
          </a:r>
          <a:r>
            <a:rPr lang="sv-SE" sz="1200" u="sng" baseline="0"/>
            <a:t> 15</a:t>
          </a:r>
          <a:r>
            <a:rPr lang="sv-SE" sz="1100">
              <a:solidFill>
                <a:schemeClr val="dk1"/>
              </a:solidFill>
              <a:effectLst/>
              <a:latin typeface="+mn-lt"/>
              <a:ea typeface="+mn-ea"/>
              <a:cs typeface="+mn-cs"/>
            </a:rPr>
            <a:t>. </a:t>
          </a:r>
          <a:r>
            <a:rPr lang="sv-SE" sz="1200"/>
            <a:t> </a:t>
          </a:r>
        </a:p>
        <a:p>
          <a:r>
            <a:rPr lang="sv-SE" sz="1200"/>
            <a:t>-Om någon av kolumnerna på denna rad är röd har du missat att fylla i JA/Delvis/NEJ inom något av områdena. </a:t>
          </a:r>
          <a:endParaRPr lang="sv-SE" sz="1200" baseline="0"/>
        </a:p>
        <a:p>
          <a:endParaRPr lang="sv-SE" sz="1200" baseline="0"/>
        </a:p>
        <a:p>
          <a:endParaRPr lang="sv-SE" sz="1200"/>
        </a:p>
      </xdr:txBody>
    </xdr:sp>
    <xdr:clientData/>
  </xdr:twoCellAnchor>
  <xdr:twoCellAnchor>
    <xdr:from>
      <xdr:col>1</xdr:col>
      <xdr:colOff>36634</xdr:colOff>
      <xdr:row>0</xdr:row>
      <xdr:rowOff>102577</xdr:rowOff>
    </xdr:from>
    <xdr:to>
      <xdr:col>1</xdr:col>
      <xdr:colOff>2908787</xdr:colOff>
      <xdr:row>1</xdr:row>
      <xdr:rowOff>124558</xdr:rowOff>
    </xdr:to>
    <xdr:sp macro="" textlink="">
      <xdr:nvSpPr>
        <xdr:cNvPr id="4" name="textruta 3">
          <a:hlinkClick xmlns:r="http://schemas.openxmlformats.org/officeDocument/2006/relationships" r:id="rId1"/>
          <a:extLst>
            <a:ext uri="{FF2B5EF4-FFF2-40B4-BE49-F238E27FC236}">
              <a16:creationId xmlns:a16="http://schemas.microsoft.com/office/drawing/2014/main" id="{ED3A4BCF-8F86-4A7A-AB74-D15B2AD73FB3}"/>
            </a:ext>
          </a:extLst>
        </xdr:cNvPr>
        <xdr:cNvSpPr txBox="1"/>
      </xdr:nvSpPr>
      <xdr:spPr>
        <a:xfrm>
          <a:off x="139211" y="102577"/>
          <a:ext cx="2872153"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Sammanställning</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60613</xdr:colOff>
      <xdr:row>48</xdr:row>
      <xdr:rowOff>0</xdr:rowOff>
    </xdr:from>
    <xdr:to>
      <xdr:col>1</xdr:col>
      <xdr:colOff>10918280</xdr:colOff>
      <xdr:row>75</xdr:row>
      <xdr:rowOff>171450</xdr:rowOff>
    </xdr:to>
    <xdr:pic>
      <xdr:nvPicPr>
        <xdr:cNvPr id="13" name="Bildobjekt 12">
          <a:extLst>
            <a:ext uri="{FF2B5EF4-FFF2-40B4-BE49-F238E27FC236}">
              <a16:creationId xmlns:a16="http://schemas.microsoft.com/office/drawing/2014/main" id="{31E24E84-33CC-4237-98F3-6801B98649F2}"/>
            </a:ext>
          </a:extLst>
        </xdr:cNvPr>
        <xdr:cNvPicPr>
          <a:picLocks noChangeAspect="1"/>
        </xdr:cNvPicPr>
      </xdr:nvPicPr>
      <xdr:blipFill>
        <a:blip xmlns:r="http://schemas.openxmlformats.org/officeDocument/2006/relationships" r:embed="rId1"/>
        <a:stretch>
          <a:fillRect/>
        </a:stretch>
      </xdr:blipFill>
      <xdr:spPr>
        <a:xfrm>
          <a:off x="164522" y="9195955"/>
          <a:ext cx="10857667" cy="5314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48</xdr:row>
      <xdr:rowOff>212481</xdr:rowOff>
    </xdr:to>
    <xdr:sp macro="" textlink="">
      <xdr:nvSpPr>
        <xdr:cNvPr id="2" name="textruta 1">
          <a:extLst>
            <a:ext uri="{FF2B5EF4-FFF2-40B4-BE49-F238E27FC236}">
              <a16:creationId xmlns:a16="http://schemas.microsoft.com/office/drawing/2014/main" id="{68BE9F8F-9ADA-4A68-8A78-AC23D2E6CF59}"/>
            </a:ext>
          </a:extLst>
        </xdr:cNvPr>
        <xdr:cNvSpPr txBox="1"/>
      </xdr:nvSpPr>
      <xdr:spPr>
        <a:xfrm>
          <a:off x="28575" y="28575"/>
          <a:ext cx="13570194" cy="9870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Handlingsplan kompetens 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r>
            <a:rPr lang="sv-SE" sz="1200">
              <a:solidFill>
                <a:srgbClr val="FF0000"/>
              </a:solidFill>
            </a:rPr>
            <a:t>OBS innehåll i kolumn B-F är länkade från andra</a:t>
          </a:r>
          <a:r>
            <a:rPr lang="sv-SE" sz="1200" baseline="0">
              <a:solidFill>
                <a:srgbClr val="FF0000"/>
              </a:solidFill>
            </a:rPr>
            <a:t> sidor och ska INTE ändra eller skrivas över!!!  </a:t>
          </a:r>
          <a:endParaRPr lang="sv-SE" sz="1200">
            <a:solidFill>
              <a:srgbClr val="FF0000"/>
            </a:solidFill>
          </a:endParaRPr>
        </a:p>
        <a:p>
          <a:endParaRPr lang="sv-SE" sz="1200"/>
        </a:p>
        <a:p>
          <a:endParaRPr lang="sv-SE" sz="1200"/>
        </a:p>
        <a:p>
          <a:r>
            <a:rPr lang="sv-SE" sz="1200"/>
            <a:t>*</a:t>
          </a:r>
          <a:r>
            <a:rPr lang="sv-SE" sz="1200" u="sng"/>
            <a:t>Rad 4</a:t>
          </a:r>
          <a:r>
            <a:rPr lang="sv-SE" sz="1200"/>
            <a:t>, Rubrikerna</a:t>
          </a:r>
        </a:p>
        <a:p>
          <a:r>
            <a:rPr lang="sv-SE" sz="1200"/>
            <a:t>-</a:t>
          </a:r>
          <a:r>
            <a:rPr lang="sv-SE" sz="1200" b="1"/>
            <a:t>Område</a:t>
          </a:r>
          <a:r>
            <a:rPr lang="sv-SE" sz="1200"/>
            <a:t>, visar vilket område (kontext) raden tillhör,</a:t>
          </a:r>
          <a:r>
            <a:rPr lang="sv-SE" sz="1200" baseline="0"/>
            <a:t> exempelvis "BAS" eller "Bransch".</a:t>
          </a:r>
          <a:endParaRPr lang="sv-SE" sz="1200"/>
        </a:p>
        <a:p>
          <a:r>
            <a:rPr lang="sv-SE" sz="1200"/>
            <a:t>-</a:t>
          </a:r>
          <a:r>
            <a:rPr lang="sv-SE" sz="1200" b="1"/>
            <a:t>Rubrik</a:t>
          </a:r>
          <a:r>
            <a:rPr lang="sv-SE" sz="1200"/>
            <a:t>, visar vilken huvud aktivitetsgrupp som raden tillhör, exempelvis </a:t>
          </a:r>
          <a:r>
            <a:rPr lang="sv-SE" sz="1200" baseline="0"/>
            <a:t> "1. Föra in validering i strategiska diskussioner om kompetensförsörjning och utbildningsplanering" eller "X. Tillval (avancerad nivå)".</a:t>
          </a:r>
        </a:p>
        <a:p>
          <a:r>
            <a:rPr lang="sv-SE" sz="1200" baseline="0"/>
            <a:t>-</a:t>
          </a:r>
          <a:r>
            <a:rPr lang="sv-SE" sz="1200" b="1" baseline="0"/>
            <a:t>Påstående</a:t>
          </a:r>
          <a:r>
            <a:rPr lang="sv-SE" sz="1200" baseline="0"/>
            <a:t>, visar vilket påstående som raden tillhör, exempelvis "kan beskriva olika metodmaterial för olika yrkespaket och kurser som finns framtagna och var de finns att tillgå".</a:t>
          </a:r>
          <a:endParaRPr lang="sv-SE" sz="1200"/>
        </a:p>
        <a:p>
          <a:r>
            <a:rPr lang="sv-SE" sz="1200"/>
            <a:t>-</a:t>
          </a:r>
          <a:r>
            <a:rPr lang="sv-SE" sz="1200" b="1"/>
            <a:t>Kompetens JA/NEJ/Delvis</a:t>
          </a:r>
          <a:r>
            <a:rPr lang="sv-SE" sz="1200"/>
            <a:t>,</a:t>
          </a:r>
          <a:r>
            <a:rPr lang="sv-SE" sz="1200" baseline="0"/>
            <a:t> visar om påståendet som står på raden är uppfyllt helt, delvis eller inte alls, exempelvis "JA". </a:t>
          </a:r>
        </a:p>
        <a:p>
          <a:r>
            <a:rPr lang="sv-SE" sz="1200" baseline="0"/>
            <a:t>-</a:t>
          </a:r>
          <a:r>
            <a:rPr lang="sv-SE" sz="1200" b="1" baseline="0"/>
            <a:t>Kommentarer från gröna flikarna. </a:t>
          </a:r>
          <a:r>
            <a:rPr lang="sv-SE" sz="1200" baseline="0"/>
            <a:t>Visar de kommentarer ni skrivit i de gröna flikarna.</a:t>
          </a:r>
        </a:p>
        <a:p>
          <a:r>
            <a:rPr lang="sv-SE" sz="1200" baseline="0"/>
            <a:t>-</a:t>
          </a:r>
          <a:r>
            <a:rPr lang="sv-SE" sz="1200" b="1" baseline="0"/>
            <a:t>Planerad ativitet</a:t>
          </a:r>
          <a:r>
            <a:rPr lang="sv-SE" sz="1200" b="0" baseline="0"/>
            <a:t>. Här skriver ni in den aktivitet </a:t>
          </a:r>
          <a:r>
            <a:rPr lang="sv-SE" sz="1200" baseline="0"/>
            <a:t>ni avser att genomföra (självklart kommer många rader vara tomma i denna kolumn).</a:t>
          </a:r>
        </a:p>
        <a:p>
          <a:r>
            <a:rPr lang="sv-SE" sz="1200" baseline="0"/>
            <a:t>-</a:t>
          </a:r>
          <a:r>
            <a:rPr lang="sv-SE" sz="1200" b="1" baseline="0"/>
            <a:t>Prioritet</a:t>
          </a:r>
          <a:r>
            <a:rPr lang="sv-SE" sz="1200" baseline="0"/>
            <a:t>. Här skriver ni in den prioritet ni anser att aktiviteten på denna rad ska ha. Ni skapar själva en skala.</a:t>
          </a:r>
        </a:p>
        <a:p>
          <a:r>
            <a:rPr lang="sv-SE" sz="1200" baseline="0"/>
            <a:t>-</a:t>
          </a:r>
          <a:r>
            <a:rPr lang="sv-SE" sz="1200" b="1" baseline="0"/>
            <a:t>Ansvarig</a:t>
          </a:r>
          <a:r>
            <a:rPr lang="sv-SE" sz="1200" baseline="0"/>
            <a:t>. Här skriver ni in den som är ansvarig för aktiviteten på denna rad.</a:t>
          </a:r>
        </a:p>
        <a:p>
          <a:r>
            <a:rPr lang="sv-SE" sz="1200" baseline="0"/>
            <a:t>-</a:t>
          </a:r>
          <a:r>
            <a:rPr lang="sv-SE" sz="1200" b="1" baseline="0"/>
            <a:t>Deltagare</a:t>
          </a:r>
          <a:r>
            <a:rPr lang="sv-SE" sz="1200" baseline="0"/>
            <a:t>. Här skriver ni in den eller de centrala personer som kommer att delta i aktiviteten.</a:t>
          </a:r>
        </a:p>
        <a:p>
          <a:r>
            <a:rPr lang="sv-SE" sz="1200" baseline="0"/>
            <a:t>-</a:t>
          </a:r>
          <a:r>
            <a:rPr lang="sv-SE" sz="1200" b="1" baseline="0"/>
            <a:t>Start</a:t>
          </a:r>
          <a:r>
            <a:rPr lang="sv-SE" sz="1200" baseline="0"/>
            <a:t>. Här skriver ni in när aktiviteten ska starta. OBS var konsekventa i datumformatet så ni har möjlighet att sortera i datumordning.</a:t>
          </a:r>
        </a:p>
        <a:p>
          <a:r>
            <a:rPr lang="sv-SE" sz="1200" baseline="0"/>
            <a:t>-</a:t>
          </a:r>
          <a:r>
            <a:rPr lang="sv-SE" sz="1200" b="1" baseline="0"/>
            <a:t>Slut</a:t>
          </a:r>
          <a:r>
            <a:rPr lang="sv-SE" sz="1200" baseline="0"/>
            <a:t>. Här skriver ni in när aktiviteten ska vara avslutad. </a:t>
          </a:r>
          <a:r>
            <a:rPr lang="sv-SE" sz="1100" baseline="0">
              <a:solidFill>
                <a:schemeClr val="dk1"/>
              </a:solidFill>
              <a:effectLst/>
              <a:latin typeface="+mn-lt"/>
              <a:ea typeface="+mn-ea"/>
              <a:cs typeface="+mn-cs"/>
            </a:rPr>
            <a:t>OBS var konsekventa i datumformatet så ni har möjlighet att sortera i datumordning.</a:t>
          </a:r>
          <a:endParaRPr lang="sv-SE" sz="1200"/>
        </a:p>
        <a:p>
          <a:r>
            <a:rPr lang="sv-SE" sz="1200" b="0"/>
            <a:t>-</a:t>
          </a:r>
          <a:r>
            <a:rPr lang="sv-SE" sz="1200" b="1"/>
            <a:t>Önskar interregional</a:t>
          </a:r>
          <a:r>
            <a:rPr lang="sv-SE" sz="1200" b="1" baseline="0"/>
            <a:t> samverkan. </a:t>
          </a:r>
          <a:r>
            <a:rPr lang="sv-SE" sz="1200" baseline="0"/>
            <a:t>Här skriver ni i Ja om ni önskar interregional samverkan kring denna punkt.</a:t>
          </a:r>
          <a:endParaRPr lang="sv-SE" sz="1200"/>
        </a:p>
        <a:p>
          <a:r>
            <a:rPr lang="sv-SE" sz="1200"/>
            <a:t>-</a:t>
          </a:r>
          <a:r>
            <a:rPr lang="sv-SE" sz="1200" b="1"/>
            <a:t>Kommentarer</a:t>
          </a:r>
          <a:r>
            <a:rPr lang="sv-SE" sz="1200"/>
            <a:t>. Här skriver ni i kommentarer.</a:t>
          </a:r>
        </a:p>
        <a:p>
          <a:pPr marL="0" marR="0" lvl="0" indent="0" defTabSz="914400" eaLnBrk="1" fontAlgn="auto" latinLnBrk="0" hangingPunct="1">
            <a:lnSpc>
              <a:spcPct val="100000"/>
            </a:lnSpc>
            <a:spcBef>
              <a:spcPts val="0"/>
            </a:spcBef>
            <a:spcAft>
              <a:spcPts val="0"/>
            </a:spcAft>
            <a:buClrTx/>
            <a:buSzTx/>
            <a:buFontTx/>
            <a:buNone/>
            <a:tabLst/>
            <a:defRPr/>
          </a:pPr>
          <a:endParaRPr lang="sv-SE" sz="9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Exempel</a:t>
          </a:r>
          <a:endParaRPr lang="sv-SE" sz="1600" b="1">
            <a:effectLst/>
          </a:endParaRPr>
        </a:p>
        <a:p>
          <a:endParaRPr lang="sv-SE" sz="1200"/>
        </a:p>
        <a:p>
          <a:endParaRPr lang="sv-SE" sz="1200"/>
        </a:p>
        <a:p>
          <a:endParaRPr lang="sv-SE" sz="1200"/>
        </a:p>
        <a:p>
          <a:endParaRPr lang="sv-SE" sz="1200"/>
        </a:p>
        <a:p>
          <a:endParaRPr lang="sv-SE" sz="1200"/>
        </a:p>
        <a:p>
          <a:endParaRPr lang="sv-SE" sz="1200"/>
        </a:p>
        <a:p>
          <a:endParaRPr lang="sv-SE" sz="1200"/>
        </a:p>
        <a:p>
          <a:pPr marL="0" marR="0" lvl="0" indent="0" defTabSz="914400" eaLnBrk="1" fontAlgn="auto" latinLnBrk="0" hangingPunct="1">
            <a:lnSpc>
              <a:spcPct val="100000"/>
            </a:lnSpc>
            <a:spcBef>
              <a:spcPts val="0"/>
            </a:spcBef>
            <a:spcAft>
              <a:spcPts val="0"/>
            </a:spcAft>
            <a:buClrTx/>
            <a:buSzTx/>
            <a:buFontTx/>
            <a:buNone/>
            <a:tabLst/>
            <a:defRPr/>
          </a:pPr>
          <a:endParaRPr lang="sv-SE" sz="1100" u="sng">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u="sng">
              <a:solidFill>
                <a:srgbClr val="FF0000"/>
              </a:solidFill>
              <a:effectLst/>
              <a:latin typeface="+mn-lt"/>
              <a:ea typeface="+mn-ea"/>
              <a:cs typeface="+mn-cs"/>
            </a:rPr>
            <a:t>OBS vid större </a:t>
          </a:r>
          <a:r>
            <a:rPr lang="sv-SE" sz="1100" u="sng" baseline="0">
              <a:solidFill>
                <a:srgbClr val="FF0000"/>
              </a:solidFill>
              <a:effectLst/>
              <a:latin typeface="+mn-lt"/>
              <a:ea typeface="+mn-ea"/>
              <a:cs typeface="+mn-cs"/>
            </a:rPr>
            <a:t>aktiviteter hänvisar ni på raden till en "projektplan" som ni skapar och sparar separat (exempelvis i word, excel eller projektverktyg). </a:t>
          </a:r>
          <a:endParaRPr lang="sv-SE" sz="1200">
            <a:solidFill>
              <a:srgbClr val="FF0000"/>
            </a:solidFill>
            <a:effectLst/>
          </a:endParaRPr>
        </a:p>
        <a:p>
          <a:endParaRPr lang="sv-SE" sz="1200"/>
        </a:p>
        <a:p>
          <a:r>
            <a:rPr lang="sv-SE" sz="1200"/>
            <a:t>*</a:t>
          </a:r>
          <a:r>
            <a:rPr lang="sv-SE" sz="1200" u="sng"/>
            <a:t>Rad 4</a:t>
          </a:r>
          <a:r>
            <a:rPr lang="sv-SE" sz="1200"/>
            <a:t>, </a:t>
          </a:r>
          <a:r>
            <a:rPr lang="sv-SE" sz="1200" b="1"/>
            <a:t>Filter funktionen</a:t>
          </a:r>
          <a:r>
            <a:rPr lang="sv-SE" sz="1200"/>
            <a:t>.</a:t>
          </a:r>
          <a:r>
            <a:rPr lang="sv-SE" sz="1200" baseline="0"/>
            <a:t> </a:t>
          </a:r>
        </a:p>
        <a:p>
          <a:r>
            <a:rPr lang="sv-SE" sz="1200"/>
            <a:t>-Handlingsplanen innehåller en filterfunktion (Excelstandard). Denna ger möjlighet att filtrera så ni bara ser de rader ni är intresserade av. O</a:t>
          </a:r>
          <a:r>
            <a:rPr lang="sv-SE" sz="1100">
              <a:solidFill>
                <a:schemeClr val="dk1"/>
              </a:solidFill>
              <a:effectLst/>
              <a:latin typeface="+mn-lt"/>
              <a:ea typeface="+mn-ea"/>
              <a:cs typeface="+mn-cs"/>
            </a:rPr>
            <a:t>m ni exempelvis bara vill se de rader</a:t>
          </a:r>
          <a:r>
            <a:rPr lang="sv-SE" sz="1100" baseline="0">
              <a:solidFill>
                <a:schemeClr val="dk1"/>
              </a:solidFill>
              <a:effectLst/>
              <a:latin typeface="+mn-lt"/>
              <a:ea typeface="+mn-ea"/>
              <a:cs typeface="+mn-cs"/>
            </a:rPr>
            <a:t> som avser "KomVux" och som i kolumn E har "NEJ eller Delvis."</a:t>
          </a:r>
          <a:r>
            <a:rPr lang="sv-SE" sz="1100">
              <a:solidFill>
                <a:schemeClr val="dk1"/>
              </a:solidFill>
              <a:effectLst/>
              <a:latin typeface="+mn-lt"/>
              <a:ea typeface="+mn-ea"/>
              <a:cs typeface="+mn-cs"/>
            </a:rPr>
            <a:t> </a:t>
          </a:r>
        </a:p>
        <a:p>
          <a:r>
            <a:rPr lang="sv-SE" sz="1400" b="1"/>
            <a:t>Exempel</a:t>
          </a:r>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a:p>
          <a:endParaRPr lang="sv-SE" sz="1200"/>
        </a:p>
      </xdr:txBody>
    </xdr:sp>
    <xdr:clientData/>
  </xdr:twoCellAnchor>
  <xdr:twoCellAnchor>
    <xdr:from>
      <xdr:col>1</xdr:col>
      <xdr:colOff>36635</xdr:colOff>
      <xdr:row>0</xdr:row>
      <xdr:rowOff>102577</xdr:rowOff>
    </xdr:from>
    <xdr:to>
      <xdr:col>1</xdr:col>
      <xdr:colOff>3678115</xdr:colOff>
      <xdr:row>1</xdr:row>
      <xdr:rowOff>124558</xdr:rowOff>
    </xdr:to>
    <xdr:sp macro="" textlink="">
      <xdr:nvSpPr>
        <xdr:cNvPr id="4" name="textruta 3">
          <a:hlinkClick xmlns:r="http://schemas.openxmlformats.org/officeDocument/2006/relationships" r:id="rId1"/>
          <a:extLst>
            <a:ext uri="{FF2B5EF4-FFF2-40B4-BE49-F238E27FC236}">
              <a16:creationId xmlns:a16="http://schemas.microsoft.com/office/drawing/2014/main" id="{1CE246C9-DC93-4349-A43A-0356B34C894F}"/>
            </a:ext>
          </a:extLst>
        </xdr:cNvPr>
        <xdr:cNvSpPr txBox="1"/>
      </xdr:nvSpPr>
      <xdr:spPr>
        <a:xfrm>
          <a:off x="139212" y="102577"/>
          <a:ext cx="3641480"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Handlingsplan Kompetens</a:t>
          </a:r>
        </a:p>
      </xdr:txBody>
    </xdr:sp>
    <xdr:clientData/>
  </xdr:twoCellAnchor>
  <xdr:twoCellAnchor>
    <xdr:from>
      <xdr:col>0</xdr:col>
      <xdr:colOff>102577</xdr:colOff>
      <xdr:row>34</xdr:row>
      <xdr:rowOff>90854</xdr:rowOff>
    </xdr:from>
    <xdr:to>
      <xdr:col>3</xdr:col>
      <xdr:colOff>4184404</xdr:colOff>
      <xdr:row>46</xdr:row>
      <xdr:rowOff>159726</xdr:rowOff>
    </xdr:to>
    <xdr:grpSp>
      <xdr:nvGrpSpPr>
        <xdr:cNvPr id="20" name="Grupp 19">
          <a:extLst>
            <a:ext uri="{FF2B5EF4-FFF2-40B4-BE49-F238E27FC236}">
              <a16:creationId xmlns:a16="http://schemas.microsoft.com/office/drawing/2014/main" id="{F9462779-1109-4259-9186-78F9A4FA09CD}"/>
            </a:ext>
          </a:extLst>
        </xdr:cNvPr>
        <xdr:cNvGrpSpPr/>
      </xdr:nvGrpSpPr>
      <xdr:grpSpPr>
        <a:xfrm>
          <a:off x="102577" y="5866814"/>
          <a:ext cx="13111527" cy="3101632"/>
          <a:chOff x="43231" y="4417402"/>
          <a:chExt cx="13108596" cy="3111743"/>
        </a:xfrm>
      </xdr:grpSpPr>
      <xdr:pic>
        <xdr:nvPicPr>
          <xdr:cNvPr id="6" name="Bildobjekt 5">
            <a:extLst>
              <a:ext uri="{FF2B5EF4-FFF2-40B4-BE49-F238E27FC236}">
                <a16:creationId xmlns:a16="http://schemas.microsoft.com/office/drawing/2014/main" id="{D87DA832-BF99-4818-933B-81BB0AAAB360}"/>
              </a:ext>
            </a:extLst>
          </xdr:cNvPr>
          <xdr:cNvPicPr>
            <a:picLocks noChangeAspect="1"/>
          </xdr:cNvPicPr>
        </xdr:nvPicPr>
        <xdr:blipFill>
          <a:blip xmlns:r="http://schemas.openxmlformats.org/officeDocument/2006/relationships" r:embed="rId2"/>
          <a:stretch>
            <a:fillRect/>
          </a:stretch>
        </xdr:blipFill>
        <xdr:spPr>
          <a:xfrm>
            <a:off x="1883018" y="4502388"/>
            <a:ext cx="2659674" cy="2798387"/>
          </a:xfrm>
          <a:prstGeom prst="rect">
            <a:avLst/>
          </a:prstGeom>
        </xdr:spPr>
      </xdr:pic>
      <xdr:pic>
        <xdr:nvPicPr>
          <xdr:cNvPr id="7" name="Bildobjekt 6">
            <a:extLst>
              <a:ext uri="{FF2B5EF4-FFF2-40B4-BE49-F238E27FC236}">
                <a16:creationId xmlns:a16="http://schemas.microsoft.com/office/drawing/2014/main" id="{A096D0B5-9CFC-411A-8EF1-27D1167EB9F2}"/>
              </a:ext>
            </a:extLst>
          </xdr:cNvPr>
          <xdr:cNvPicPr>
            <a:picLocks noChangeAspect="1"/>
          </xdr:cNvPicPr>
        </xdr:nvPicPr>
        <xdr:blipFill>
          <a:blip xmlns:r="http://schemas.openxmlformats.org/officeDocument/2006/relationships" r:embed="rId3"/>
          <a:stretch>
            <a:fillRect/>
          </a:stretch>
        </xdr:blipFill>
        <xdr:spPr>
          <a:xfrm>
            <a:off x="43231" y="4424729"/>
            <a:ext cx="1523810" cy="714286"/>
          </a:xfrm>
          <a:prstGeom prst="rect">
            <a:avLst/>
          </a:prstGeom>
        </xdr:spPr>
      </xdr:pic>
      <xdr:pic>
        <xdr:nvPicPr>
          <xdr:cNvPr id="9" name="Bildobjekt 8">
            <a:extLst>
              <a:ext uri="{FF2B5EF4-FFF2-40B4-BE49-F238E27FC236}">
                <a16:creationId xmlns:a16="http://schemas.microsoft.com/office/drawing/2014/main" id="{EF845F3B-535B-4D42-A0DE-B8F8DC141EB3}"/>
              </a:ext>
            </a:extLst>
          </xdr:cNvPr>
          <xdr:cNvPicPr>
            <a:picLocks noChangeAspect="1"/>
          </xdr:cNvPicPr>
        </xdr:nvPicPr>
        <xdr:blipFill>
          <a:blip xmlns:r="http://schemas.openxmlformats.org/officeDocument/2006/relationships" r:embed="rId4"/>
          <a:stretch>
            <a:fillRect/>
          </a:stretch>
        </xdr:blipFill>
        <xdr:spPr>
          <a:xfrm>
            <a:off x="4996229" y="4417402"/>
            <a:ext cx="857143" cy="771429"/>
          </a:xfrm>
          <a:prstGeom prst="rect">
            <a:avLst/>
          </a:prstGeom>
        </xdr:spPr>
      </xdr:pic>
      <xdr:pic>
        <xdr:nvPicPr>
          <xdr:cNvPr id="10" name="Bildobjekt 9">
            <a:extLst>
              <a:ext uri="{FF2B5EF4-FFF2-40B4-BE49-F238E27FC236}">
                <a16:creationId xmlns:a16="http://schemas.microsoft.com/office/drawing/2014/main" id="{8A9A40BD-392C-4C03-94E7-95565B649CB6}"/>
              </a:ext>
            </a:extLst>
          </xdr:cNvPr>
          <xdr:cNvPicPr>
            <a:picLocks noChangeAspect="1"/>
          </xdr:cNvPicPr>
        </xdr:nvPicPr>
        <xdr:blipFill>
          <a:blip xmlns:r="http://schemas.openxmlformats.org/officeDocument/2006/relationships" r:embed="rId5"/>
          <a:stretch>
            <a:fillRect/>
          </a:stretch>
        </xdr:blipFill>
        <xdr:spPr>
          <a:xfrm>
            <a:off x="6131901" y="4476019"/>
            <a:ext cx="2264752" cy="2824786"/>
          </a:xfrm>
          <a:prstGeom prst="rect">
            <a:avLst/>
          </a:prstGeom>
        </xdr:spPr>
      </xdr:pic>
      <xdr:pic>
        <xdr:nvPicPr>
          <xdr:cNvPr id="11" name="Bildobjekt 10">
            <a:extLst>
              <a:ext uri="{FF2B5EF4-FFF2-40B4-BE49-F238E27FC236}">
                <a16:creationId xmlns:a16="http://schemas.microsoft.com/office/drawing/2014/main" id="{E3E4C92E-55F1-4DB9-AEFF-BBA8EDEB20A5}"/>
              </a:ext>
            </a:extLst>
          </xdr:cNvPr>
          <xdr:cNvPicPr>
            <a:picLocks noChangeAspect="1"/>
          </xdr:cNvPicPr>
        </xdr:nvPicPr>
        <xdr:blipFill>
          <a:blip xmlns:r="http://schemas.openxmlformats.org/officeDocument/2006/relationships" r:embed="rId6"/>
          <a:stretch>
            <a:fillRect/>
          </a:stretch>
        </xdr:blipFill>
        <xdr:spPr>
          <a:xfrm>
            <a:off x="8527806" y="4476017"/>
            <a:ext cx="4624021" cy="769785"/>
          </a:xfrm>
          <a:prstGeom prst="rect">
            <a:avLst/>
          </a:prstGeom>
        </xdr:spPr>
      </xdr:pic>
      <xdr:sp macro="" textlink="">
        <xdr:nvSpPr>
          <xdr:cNvPr id="13" name="Ellips 12">
            <a:extLst>
              <a:ext uri="{FF2B5EF4-FFF2-40B4-BE49-F238E27FC236}">
                <a16:creationId xmlns:a16="http://schemas.microsoft.com/office/drawing/2014/main" id="{3A42B129-DF95-49A9-ABBD-5689CA3B7E51}"/>
              </a:ext>
            </a:extLst>
          </xdr:cNvPr>
          <xdr:cNvSpPr/>
        </xdr:nvSpPr>
        <xdr:spPr>
          <a:xfrm>
            <a:off x="1157655" y="4725865"/>
            <a:ext cx="402981" cy="402981"/>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17" name="Ellips 16">
            <a:extLst>
              <a:ext uri="{FF2B5EF4-FFF2-40B4-BE49-F238E27FC236}">
                <a16:creationId xmlns:a16="http://schemas.microsoft.com/office/drawing/2014/main" id="{4E2F1276-294B-42CF-8DFC-DB09189F3B68}"/>
              </a:ext>
            </a:extLst>
          </xdr:cNvPr>
          <xdr:cNvSpPr/>
        </xdr:nvSpPr>
        <xdr:spPr>
          <a:xfrm>
            <a:off x="5476876" y="4751510"/>
            <a:ext cx="402981" cy="402981"/>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18" name="Ellips 17">
            <a:extLst>
              <a:ext uri="{FF2B5EF4-FFF2-40B4-BE49-F238E27FC236}">
                <a16:creationId xmlns:a16="http://schemas.microsoft.com/office/drawing/2014/main" id="{F65763F6-74EA-4854-88E5-DDB6B5293C07}"/>
              </a:ext>
            </a:extLst>
          </xdr:cNvPr>
          <xdr:cNvSpPr/>
        </xdr:nvSpPr>
        <xdr:spPr>
          <a:xfrm>
            <a:off x="1914526" y="5350852"/>
            <a:ext cx="1228724" cy="2063994"/>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19" name="Ellips 18">
            <a:extLst>
              <a:ext uri="{FF2B5EF4-FFF2-40B4-BE49-F238E27FC236}">
                <a16:creationId xmlns:a16="http://schemas.microsoft.com/office/drawing/2014/main" id="{A7B0C2D9-5480-4BC8-8FD1-A53BA392E379}"/>
              </a:ext>
            </a:extLst>
          </xdr:cNvPr>
          <xdr:cNvSpPr/>
        </xdr:nvSpPr>
        <xdr:spPr>
          <a:xfrm>
            <a:off x="6725383" y="5465151"/>
            <a:ext cx="1228724" cy="2063994"/>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grpSp>
    <xdr:clientData/>
  </xdr:twoCellAnchor>
  <xdr:twoCellAnchor editAs="oneCell">
    <xdr:from>
      <xdr:col>0</xdr:col>
      <xdr:colOff>85725</xdr:colOff>
      <xdr:row>21</xdr:row>
      <xdr:rowOff>66675</xdr:rowOff>
    </xdr:from>
    <xdr:to>
      <xdr:col>3</xdr:col>
      <xdr:colOff>4476750</xdr:colOff>
      <xdr:row>28</xdr:row>
      <xdr:rowOff>12338</xdr:rowOff>
    </xdr:to>
    <xdr:pic>
      <xdr:nvPicPr>
        <xdr:cNvPr id="3" name="Bildobjekt 2">
          <a:extLst>
            <a:ext uri="{FF2B5EF4-FFF2-40B4-BE49-F238E27FC236}">
              <a16:creationId xmlns:a16="http://schemas.microsoft.com/office/drawing/2014/main" id="{363A1542-A6A5-4949-8758-6131D264A638}"/>
            </a:ext>
          </a:extLst>
        </xdr:cNvPr>
        <xdr:cNvPicPr>
          <a:picLocks noChangeAspect="1"/>
        </xdr:cNvPicPr>
      </xdr:nvPicPr>
      <xdr:blipFill>
        <a:blip xmlns:r="http://schemas.openxmlformats.org/officeDocument/2006/relationships" r:embed="rId7"/>
        <a:stretch>
          <a:fillRect/>
        </a:stretch>
      </xdr:blipFill>
      <xdr:spPr>
        <a:xfrm>
          <a:off x="85725" y="3676650"/>
          <a:ext cx="13420725" cy="12124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36634</xdr:colOff>
      <xdr:row>0</xdr:row>
      <xdr:rowOff>102577</xdr:rowOff>
    </xdr:from>
    <xdr:to>
      <xdr:col>1</xdr:col>
      <xdr:colOff>3568211</xdr:colOff>
      <xdr:row>1</xdr:row>
      <xdr:rowOff>124558</xdr:rowOff>
    </xdr:to>
    <xdr:sp macro="" textlink="">
      <xdr:nvSpPr>
        <xdr:cNvPr id="4" name="textruta 3">
          <a:hlinkClick xmlns:r="http://schemas.openxmlformats.org/officeDocument/2006/relationships" r:id="rId1"/>
          <a:extLst>
            <a:ext uri="{FF2B5EF4-FFF2-40B4-BE49-F238E27FC236}">
              <a16:creationId xmlns:a16="http://schemas.microsoft.com/office/drawing/2014/main" id="{BEB8AC1F-5D31-4BE0-9E77-830C9E0E4E47}"/>
            </a:ext>
          </a:extLst>
        </xdr:cNvPr>
        <xdr:cNvSpPr txBox="1"/>
      </xdr:nvSpPr>
      <xdr:spPr>
        <a:xfrm>
          <a:off x="139211" y="102577"/>
          <a:ext cx="3531577"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Handlingsplan Stödinsats</a:t>
          </a:r>
        </a:p>
      </xdr:txBody>
    </xdr:sp>
    <xdr:clientData/>
  </xdr:twoCellAnchor>
  <xdr:twoCellAnchor editAs="oneCell">
    <xdr:from>
      <xdr:col>1</xdr:col>
      <xdr:colOff>14653</xdr:colOff>
      <xdr:row>13</xdr:row>
      <xdr:rowOff>99179</xdr:rowOff>
    </xdr:from>
    <xdr:to>
      <xdr:col>3</xdr:col>
      <xdr:colOff>1241427</xdr:colOff>
      <xdr:row>23</xdr:row>
      <xdr:rowOff>115427</xdr:rowOff>
    </xdr:to>
    <xdr:pic>
      <xdr:nvPicPr>
        <xdr:cNvPr id="6" name="Bildobjekt 5">
          <a:extLst>
            <a:ext uri="{FF2B5EF4-FFF2-40B4-BE49-F238E27FC236}">
              <a16:creationId xmlns:a16="http://schemas.microsoft.com/office/drawing/2014/main" id="{C9AC6EF6-D105-43B4-8DC7-F2F403880B44}"/>
            </a:ext>
          </a:extLst>
        </xdr:cNvPr>
        <xdr:cNvPicPr>
          <a:picLocks noChangeAspect="1"/>
        </xdr:cNvPicPr>
      </xdr:nvPicPr>
      <xdr:blipFill>
        <a:blip xmlns:r="http://schemas.openxmlformats.org/officeDocument/2006/relationships" r:embed="rId2"/>
        <a:stretch>
          <a:fillRect/>
        </a:stretch>
      </xdr:blipFill>
      <xdr:spPr>
        <a:xfrm>
          <a:off x="117230" y="2289929"/>
          <a:ext cx="10150966" cy="1752729"/>
        </a:xfrm>
        <a:prstGeom prst="rect">
          <a:avLst/>
        </a:prstGeom>
      </xdr:spPr>
    </xdr:pic>
    <xdr:clientData/>
  </xdr:twoCellAnchor>
  <xdr:twoCellAnchor>
    <xdr:from>
      <xdr:col>0</xdr:col>
      <xdr:colOff>25834</xdr:colOff>
      <xdr:row>0</xdr:row>
      <xdr:rowOff>0</xdr:rowOff>
    </xdr:from>
    <xdr:to>
      <xdr:col>4</xdr:col>
      <xdr:colOff>25977</xdr:colOff>
      <xdr:row>46</xdr:row>
      <xdr:rowOff>259449</xdr:rowOff>
    </xdr:to>
    <xdr:grpSp>
      <xdr:nvGrpSpPr>
        <xdr:cNvPr id="27" name="Grupp 26">
          <a:extLst>
            <a:ext uri="{FF2B5EF4-FFF2-40B4-BE49-F238E27FC236}">
              <a16:creationId xmlns:a16="http://schemas.microsoft.com/office/drawing/2014/main" id="{5E6CE2A4-B68C-43D3-8822-91A7AD9C283B}"/>
            </a:ext>
          </a:extLst>
        </xdr:cNvPr>
        <xdr:cNvGrpSpPr/>
      </xdr:nvGrpSpPr>
      <xdr:grpSpPr>
        <a:xfrm>
          <a:off x="25834" y="0"/>
          <a:ext cx="13610635" cy="9116234"/>
          <a:chOff x="-8819" y="28575"/>
          <a:chExt cx="13612251" cy="9334997"/>
        </a:xfrm>
      </xdr:grpSpPr>
      <xdr:sp macro="" textlink="">
        <xdr:nvSpPr>
          <xdr:cNvPr id="2" name="textruta 1">
            <a:extLst>
              <a:ext uri="{FF2B5EF4-FFF2-40B4-BE49-F238E27FC236}">
                <a16:creationId xmlns:a16="http://schemas.microsoft.com/office/drawing/2014/main" id="{0D696B4E-FD5D-48FD-9E1F-AAC4EA94C494}"/>
              </a:ext>
            </a:extLst>
          </xdr:cNvPr>
          <xdr:cNvSpPr txBox="1"/>
        </xdr:nvSpPr>
        <xdr:spPr>
          <a:xfrm>
            <a:off x="28575" y="28575"/>
            <a:ext cx="13574857" cy="88583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Handlingsplan Stödinsats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endParaRPr lang="sv-SE" sz="1200">
              <a:effectLst/>
            </a:endParaRPr>
          </a:p>
          <a:p>
            <a:r>
              <a:rPr lang="sv-SE" sz="1100">
                <a:solidFill>
                  <a:schemeClr val="dk1"/>
                </a:solidFill>
                <a:effectLst/>
                <a:latin typeface="+mn-lt"/>
                <a:ea typeface="+mn-ea"/>
                <a:cs typeface="+mn-cs"/>
              </a:rPr>
              <a:t>*</a:t>
            </a:r>
            <a:r>
              <a:rPr lang="sv-SE" sz="1100" u="sng">
                <a:solidFill>
                  <a:schemeClr val="dk1"/>
                </a:solidFill>
                <a:effectLst/>
                <a:latin typeface="+mn-lt"/>
                <a:ea typeface="+mn-ea"/>
                <a:cs typeface="+mn-cs"/>
              </a:rPr>
              <a:t>Rad 4</a:t>
            </a:r>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Rubrikerna</a:t>
            </a:r>
            <a:endParaRPr lang="sv-SE" sz="1200" b="1">
              <a:effectLst/>
            </a:endParaRPr>
          </a:p>
          <a:p>
            <a:r>
              <a:rPr lang="sv-SE" sz="1100">
                <a:solidFill>
                  <a:schemeClr val="dk1"/>
                </a:solidFill>
                <a:effectLst/>
                <a:latin typeface="+mn-lt"/>
                <a:ea typeface="+mn-ea"/>
                <a:cs typeface="+mn-cs"/>
              </a:rPr>
              <a:t>-</a:t>
            </a:r>
            <a:r>
              <a:rPr lang="sv-SE" sz="1100" b="1">
                <a:solidFill>
                  <a:schemeClr val="dk1"/>
                </a:solidFill>
                <a:effectLst/>
                <a:latin typeface="+mn-lt"/>
                <a:ea typeface="+mn-ea"/>
                <a:cs typeface="+mn-cs"/>
              </a:rPr>
              <a:t>Område</a:t>
            </a:r>
            <a:r>
              <a:rPr lang="sv-SE" sz="1100">
                <a:solidFill>
                  <a:schemeClr val="dk1"/>
                </a:solidFill>
                <a:effectLst/>
                <a:latin typeface="+mn-lt"/>
                <a:ea typeface="+mn-ea"/>
                <a:cs typeface="+mn-cs"/>
              </a:rPr>
              <a:t>, visar vilket område (kontext) raden tillhör,</a:t>
            </a:r>
            <a:r>
              <a:rPr lang="sv-SE" sz="1100" baseline="0">
                <a:solidFill>
                  <a:schemeClr val="dk1"/>
                </a:solidFill>
                <a:effectLst/>
                <a:latin typeface="+mn-lt"/>
                <a:ea typeface="+mn-ea"/>
                <a:cs typeface="+mn-cs"/>
              </a:rPr>
              <a:t> exempelvis "BAS" eller "Bransch".</a:t>
            </a:r>
            <a:endParaRPr lang="sv-SE" sz="1200">
              <a:effectLst/>
            </a:endParaRP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Planerad ativitet</a:t>
            </a:r>
            <a:r>
              <a:rPr lang="sv-SE" sz="1100" b="0" baseline="0">
                <a:solidFill>
                  <a:schemeClr val="dk1"/>
                </a:solidFill>
                <a:effectLst/>
                <a:latin typeface="+mn-lt"/>
                <a:ea typeface="+mn-ea"/>
                <a:cs typeface="+mn-cs"/>
              </a:rPr>
              <a:t>. Här skriver ni in den aktivitet </a:t>
            </a:r>
            <a:r>
              <a:rPr lang="sv-SE" sz="1100" baseline="0">
                <a:solidFill>
                  <a:schemeClr val="dk1"/>
                </a:solidFill>
                <a:effectLst/>
                <a:latin typeface="+mn-lt"/>
                <a:ea typeface="+mn-ea"/>
                <a:cs typeface="+mn-cs"/>
              </a:rPr>
              <a:t>ni avser att genomföra (självklart kommer många rader vara tomma i denna kolumn).</a:t>
            </a:r>
            <a:endParaRPr lang="sv-SE" sz="1200">
              <a:effectLst/>
            </a:endParaRPr>
          </a:p>
          <a:p>
            <a:r>
              <a:rPr lang="sv-SE" sz="1100" b="1" baseline="0">
                <a:solidFill>
                  <a:schemeClr val="dk1"/>
                </a:solidFill>
                <a:effectLst/>
                <a:latin typeface="+mn-lt"/>
                <a:ea typeface="+mn-ea"/>
                <a:cs typeface="+mn-cs"/>
              </a:rPr>
              <a:t>-Förväntade effekter</a:t>
            </a:r>
            <a:r>
              <a:rPr lang="sv-SE" sz="1100" b="0" baseline="0">
                <a:solidFill>
                  <a:schemeClr val="dk1"/>
                </a:solidFill>
                <a:effectLst/>
                <a:latin typeface="+mn-lt"/>
                <a:ea typeface="+mn-ea"/>
                <a:cs typeface="+mn-cs"/>
              </a:rPr>
              <a:t>. </a:t>
            </a:r>
            <a:r>
              <a:rPr lang="sv-SE" sz="1100" baseline="0">
                <a:solidFill>
                  <a:schemeClr val="dk1"/>
                </a:solidFill>
                <a:effectLst/>
                <a:latin typeface="+mn-lt"/>
                <a:ea typeface="+mn-ea"/>
                <a:cs typeface="+mn-cs"/>
              </a:rPr>
              <a:t>Här skriver ni in den eller de effekter som aktiviteten ska leda till. Kan var både på kort och lång sikt.</a:t>
            </a: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Prioritet</a:t>
            </a:r>
            <a:r>
              <a:rPr lang="sv-SE" sz="1100" baseline="0">
                <a:solidFill>
                  <a:schemeClr val="dk1"/>
                </a:solidFill>
                <a:effectLst/>
                <a:latin typeface="+mn-lt"/>
                <a:ea typeface="+mn-ea"/>
                <a:cs typeface="+mn-cs"/>
              </a:rPr>
              <a:t>. Här skriver ni in den prioritet ni anser att aktiviteten på denna rad ska ha. Ni skapar själva en skala.</a:t>
            </a:r>
            <a:endParaRPr lang="sv-SE" sz="1200">
              <a:effectLst/>
            </a:endParaRP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Ansvarig</a:t>
            </a:r>
            <a:r>
              <a:rPr lang="sv-SE" sz="1100" baseline="0">
                <a:solidFill>
                  <a:schemeClr val="dk1"/>
                </a:solidFill>
                <a:effectLst/>
                <a:latin typeface="+mn-lt"/>
                <a:ea typeface="+mn-ea"/>
                <a:cs typeface="+mn-cs"/>
              </a:rPr>
              <a:t>. Här skriver ni in den som är ansvarig för aktiviteten på denna rad.</a:t>
            </a:r>
            <a:endParaRPr lang="sv-SE" sz="1200">
              <a:effectLst/>
            </a:endParaRP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Deltagare</a:t>
            </a:r>
            <a:r>
              <a:rPr lang="sv-SE" sz="1100" baseline="0">
                <a:solidFill>
                  <a:schemeClr val="dk1"/>
                </a:solidFill>
                <a:effectLst/>
                <a:latin typeface="+mn-lt"/>
                <a:ea typeface="+mn-ea"/>
                <a:cs typeface="+mn-cs"/>
              </a:rPr>
              <a:t>. Här skriver ni in den eller de centrala personer som kommer att delta i aktiviteten.</a:t>
            </a:r>
            <a:endParaRPr lang="sv-SE" sz="1200">
              <a:effectLst/>
            </a:endParaRP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Start</a:t>
            </a:r>
            <a:r>
              <a:rPr lang="sv-SE" sz="1100" baseline="0">
                <a:solidFill>
                  <a:schemeClr val="dk1"/>
                </a:solidFill>
                <a:effectLst/>
                <a:latin typeface="+mn-lt"/>
                <a:ea typeface="+mn-ea"/>
                <a:cs typeface="+mn-cs"/>
              </a:rPr>
              <a:t>. Här skriver ni in när aktiviteten ska starta. OBS var konsekventa i datumformatet så ni har möjlighet att sortera i datumordning.</a:t>
            </a:r>
            <a:endParaRPr lang="sv-SE" sz="1200">
              <a:effectLst/>
            </a:endParaRPr>
          </a:p>
          <a:p>
            <a:r>
              <a:rPr lang="sv-SE" sz="1100" baseline="0">
                <a:solidFill>
                  <a:schemeClr val="dk1"/>
                </a:solidFill>
                <a:effectLst/>
                <a:latin typeface="+mn-lt"/>
                <a:ea typeface="+mn-ea"/>
                <a:cs typeface="+mn-cs"/>
              </a:rPr>
              <a:t>-</a:t>
            </a:r>
            <a:r>
              <a:rPr lang="sv-SE" sz="1100" b="1" baseline="0">
                <a:solidFill>
                  <a:schemeClr val="dk1"/>
                </a:solidFill>
                <a:effectLst/>
                <a:latin typeface="+mn-lt"/>
                <a:ea typeface="+mn-ea"/>
                <a:cs typeface="+mn-cs"/>
              </a:rPr>
              <a:t>Slut</a:t>
            </a:r>
            <a:r>
              <a:rPr lang="sv-SE" sz="1100" baseline="0">
                <a:solidFill>
                  <a:schemeClr val="dk1"/>
                </a:solidFill>
                <a:effectLst/>
                <a:latin typeface="+mn-lt"/>
                <a:ea typeface="+mn-ea"/>
                <a:cs typeface="+mn-cs"/>
              </a:rPr>
              <a:t>. Här skriver ni in när aktiviteten ska vara avslutad. OBS var konsekventa i datumformatet så ni har möjlighet att sortera i datumordning.</a:t>
            </a:r>
            <a:endParaRPr lang="sv-SE"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0">
                <a:solidFill>
                  <a:schemeClr val="dk1"/>
                </a:solidFill>
                <a:effectLst/>
                <a:latin typeface="+mn-lt"/>
                <a:ea typeface="+mn-ea"/>
                <a:cs typeface="+mn-cs"/>
              </a:rPr>
              <a:t>-</a:t>
            </a:r>
            <a:r>
              <a:rPr lang="sv-SE" sz="1100" b="1">
                <a:solidFill>
                  <a:schemeClr val="dk1"/>
                </a:solidFill>
                <a:effectLst/>
                <a:latin typeface="+mn-lt"/>
                <a:ea typeface="+mn-ea"/>
                <a:cs typeface="+mn-cs"/>
              </a:rPr>
              <a:t>Önskar interregional</a:t>
            </a:r>
            <a:r>
              <a:rPr lang="sv-SE" sz="1100" b="1" baseline="0">
                <a:solidFill>
                  <a:schemeClr val="dk1"/>
                </a:solidFill>
                <a:effectLst/>
                <a:latin typeface="+mn-lt"/>
                <a:ea typeface="+mn-ea"/>
                <a:cs typeface="+mn-cs"/>
              </a:rPr>
              <a:t> samverkan. </a:t>
            </a:r>
            <a:r>
              <a:rPr lang="sv-SE" sz="1100" baseline="0">
                <a:solidFill>
                  <a:schemeClr val="dk1"/>
                </a:solidFill>
                <a:effectLst/>
                <a:latin typeface="+mn-lt"/>
                <a:ea typeface="+mn-ea"/>
                <a:cs typeface="+mn-cs"/>
              </a:rPr>
              <a:t>Här skriver ni i Ja om ni önskar interregional samverkan kring denna punkt.</a:t>
            </a:r>
            <a:endParaRPr lang="sv-SE">
              <a:effectLst/>
            </a:endParaRPr>
          </a:p>
          <a:p>
            <a:r>
              <a:rPr lang="sv-SE" sz="1100">
                <a:solidFill>
                  <a:schemeClr val="dk1"/>
                </a:solidFill>
                <a:effectLst/>
                <a:latin typeface="+mn-lt"/>
                <a:ea typeface="+mn-ea"/>
                <a:cs typeface="+mn-cs"/>
              </a:rPr>
              <a:t>-</a:t>
            </a:r>
            <a:r>
              <a:rPr lang="sv-SE" sz="1100" b="1">
                <a:solidFill>
                  <a:schemeClr val="dk1"/>
                </a:solidFill>
                <a:effectLst/>
                <a:latin typeface="+mn-lt"/>
                <a:ea typeface="+mn-ea"/>
                <a:cs typeface="+mn-cs"/>
              </a:rPr>
              <a:t>Kommentarer</a:t>
            </a:r>
            <a:r>
              <a:rPr lang="sv-SE" sz="1100">
                <a:solidFill>
                  <a:schemeClr val="dk1"/>
                </a:solidFill>
                <a:effectLst/>
                <a:latin typeface="+mn-lt"/>
                <a:ea typeface="+mn-ea"/>
                <a:cs typeface="+mn-cs"/>
              </a:rPr>
              <a:t>. Här skriver ni i kommentarer.</a:t>
            </a:r>
            <a:endParaRPr lang="sv-SE" sz="1200">
              <a:effectLst/>
            </a:endParaRPr>
          </a:p>
          <a:p>
            <a:pPr eaLnBrk="1" fontAlgn="auto" latinLnBrk="0" hangingPunct="1"/>
            <a:endParaRPr lang="sv-SE" sz="1100" b="1">
              <a:solidFill>
                <a:schemeClr val="dk1"/>
              </a:solidFill>
              <a:effectLst/>
              <a:latin typeface="+mn-lt"/>
              <a:ea typeface="+mn-ea"/>
              <a:cs typeface="+mn-cs"/>
            </a:endParaRPr>
          </a:p>
          <a:p>
            <a:pPr eaLnBrk="1" fontAlgn="auto" latinLnBrk="0" hangingPunct="1"/>
            <a:r>
              <a:rPr lang="sv-SE" sz="1100" b="1">
                <a:solidFill>
                  <a:schemeClr val="dk1"/>
                </a:solidFill>
                <a:effectLst/>
                <a:latin typeface="+mn-lt"/>
                <a:ea typeface="+mn-ea"/>
                <a:cs typeface="+mn-cs"/>
              </a:rPr>
              <a:t>Exempel</a:t>
            </a:r>
          </a:p>
          <a:p>
            <a:pPr eaLnBrk="1" fontAlgn="auto" latinLnBrk="0" hangingPunct="1"/>
            <a:endParaRPr lang="sv-SE" sz="1200">
              <a:effectLst/>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r>
              <a:rPr lang="sv-SE" sz="1100" u="sng">
                <a:solidFill>
                  <a:srgbClr val="FF0000"/>
                </a:solidFill>
                <a:effectLst/>
                <a:latin typeface="+mn-lt"/>
                <a:ea typeface="+mn-ea"/>
                <a:cs typeface="+mn-cs"/>
              </a:rPr>
              <a:t>OBS vid större </a:t>
            </a:r>
            <a:r>
              <a:rPr lang="sv-SE" sz="1100" u="sng" baseline="0">
                <a:solidFill>
                  <a:srgbClr val="FF0000"/>
                </a:solidFill>
                <a:effectLst/>
                <a:latin typeface="+mn-lt"/>
                <a:ea typeface="+mn-ea"/>
                <a:cs typeface="+mn-cs"/>
              </a:rPr>
              <a:t>aktiviteter hänvisar ni på raden till en "projektplan" som ni skapar och sparar separat (exempelvis i word, excel eller projektverktyg). </a:t>
            </a:r>
            <a:endParaRPr lang="sv-SE" sz="1100" u="sng">
              <a:solidFill>
                <a:srgbClr val="FF0000"/>
              </a:solidFill>
              <a:effectLst/>
              <a:latin typeface="+mn-lt"/>
              <a:ea typeface="+mn-ea"/>
              <a:cs typeface="+mn-cs"/>
            </a:endParaRPr>
          </a:p>
          <a:p>
            <a:endParaRPr lang="sv-SE" sz="1100" u="sng">
              <a:solidFill>
                <a:schemeClr val="dk1"/>
              </a:solidFill>
              <a:effectLst/>
              <a:latin typeface="+mn-lt"/>
              <a:ea typeface="+mn-ea"/>
              <a:cs typeface="+mn-cs"/>
            </a:endParaRPr>
          </a:p>
          <a:p>
            <a:endParaRPr lang="sv-SE" sz="1100" u="sng">
              <a:solidFill>
                <a:schemeClr val="dk1"/>
              </a:solidFill>
              <a:effectLst/>
              <a:latin typeface="+mn-lt"/>
              <a:ea typeface="+mn-ea"/>
              <a:cs typeface="+mn-cs"/>
            </a:endParaRPr>
          </a:p>
          <a:p>
            <a:r>
              <a:rPr lang="sv-SE" sz="1100" u="sng">
                <a:solidFill>
                  <a:schemeClr val="dk1"/>
                </a:solidFill>
                <a:effectLst/>
                <a:latin typeface="+mn-lt"/>
                <a:ea typeface="+mn-ea"/>
                <a:cs typeface="+mn-cs"/>
              </a:rPr>
              <a:t>*Rad 4</a:t>
            </a:r>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Filter funktionen</a:t>
            </a:r>
            <a:r>
              <a:rPr lang="sv-SE" sz="1100">
                <a:solidFill>
                  <a:schemeClr val="dk1"/>
                </a:solidFill>
                <a:effectLst/>
                <a:latin typeface="+mn-lt"/>
                <a:ea typeface="+mn-ea"/>
                <a:cs typeface="+mn-cs"/>
              </a:rPr>
              <a:t>.</a:t>
            </a:r>
            <a:r>
              <a:rPr lang="sv-SE" sz="1100" baseline="0">
                <a:solidFill>
                  <a:schemeClr val="dk1"/>
                </a:solidFill>
                <a:effectLst/>
                <a:latin typeface="+mn-lt"/>
                <a:ea typeface="+mn-ea"/>
                <a:cs typeface="+mn-cs"/>
              </a:rPr>
              <a:t> </a:t>
            </a:r>
            <a:endParaRPr lang="sv-SE" sz="1200">
              <a:effectLst/>
            </a:endParaRPr>
          </a:p>
          <a:p>
            <a:r>
              <a:rPr lang="sv-SE" sz="1100">
                <a:solidFill>
                  <a:schemeClr val="dk1"/>
                </a:solidFill>
                <a:effectLst/>
                <a:latin typeface="+mn-lt"/>
                <a:ea typeface="+mn-ea"/>
                <a:cs typeface="+mn-cs"/>
              </a:rPr>
              <a:t>-Handlingsplanen innehåller en filterfunktion (Excelstandard). Denna ger möjlighet att filtrera så ni bara ser de rader ni är intresserade av. Om ni exempelvis bara vill se de rader</a:t>
            </a:r>
            <a:r>
              <a:rPr lang="sv-SE" sz="1100" baseline="0">
                <a:solidFill>
                  <a:schemeClr val="dk1"/>
                </a:solidFill>
                <a:effectLst/>
                <a:latin typeface="+mn-lt"/>
                <a:ea typeface="+mn-ea"/>
                <a:cs typeface="+mn-cs"/>
              </a:rPr>
              <a:t> som avser "KomVux" och som i kolumn E har "Aida S" som ansvarig.</a:t>
            </a:r>
            <a:r>
              <a:rPr lang="sv-SE" sz="1100">
                <a:solidFill>
                  <a:schemeClr val="dk1"/>
                </a:solidFill>
                <a:effectLst/>
                <a:latin typeface="+mn-lt"/>
                <a:ea typeface="+mn-ea"/>
                <a:cs typeface="+mn-cs"/>
              </a:rPr>
              <a:t> </a:t>
            </a:r>
            <a:endParaRPr lang="sv-SE" sz="1200">
              <a:effectLst/>
            </a:endParaRPr>
          </a:p>
          <a:p>
            <a:r>
              <a:rPr lang="sv-SE" sz="1100" b="1">
                <a:solidFill>
                  <a:schemeClr val="dk1"/>
                </a:solidFill>
                <a:effectLst/>
                <a:latin typeface="+mn-lt"/>
                <a:ea typeface="+mn-ea"/>
                <a:cs typeface="+mn-cs"/>
              </a:rPr>
              <a:t>Exempel</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200">
              <a:effectLst/>
            </a:endParaRPr>
          </a:p>
          <a:p>
            <a:endParaRPr lang="sv-SE" sz="1200"/>
          </a:p>
        </xdr:txBody>
      </xdr:sp>
      <xdr:pic>
        <xdr:nvPicPr>
          <xdr:cNvPr id="17" name="Bildobjekt 16">
            <a:extLst>
              <a:ext uri="{FF2B5EF4-FFF2-40B4-BE49-F238E27FC236}">
                <a16:creationId xmlns:a16="http://schemas.microsoft.com/office/drawing/2014/main" id="{CAE78456-BD54-4486-A744-81C5029BAD67}"/>
              </a:ext>
            </a:extLst>
          </xdr:cNvPr>
          <xdr:cNvPicPr>
            <a:picLocks noChangeAspect="1"/>
          </xdr:cNvPicPr>
        </xdr:nvPicPr>
        <xdr:blipFill>
          <a:blip xmlns:r="http://schemas.openxmlformats.org/officeDocument/2006/relationships" r:embed="rId3"/>
          <a:stretch>
            <a:fillRect/>
          </a:stretch>
        </xdr:blipFill>
        <xdr:spPr>
          <a:xfrm>
            <a:off x="4363715" y="5899179"/>
            <a:ext cx="1009653" cy="575479"/>
          </a:xfrm>
          <a:prstGeom prst="rect">
            <a:avLst/>
          </a:prstGeom>
        </xdr:spPr>
      </xdr:pic>
      <xdr:sp macro="" textlink="">
        <xdr:nvSpPr>
          <xdr:cNvPr id="14" name="Ellips 13">
            <a:extLst>
              <a:ext uri="{FF2B5EF4-FFF2-40B4-BE49-F238E27FC236}">
                <a16:creationId xmlns:a16="http://schemas.microsoft.com/office/drawing/2014/main" id="{FD810A5F-DA9F-4880-9A3F-509720C27E4A}"/>
              </a:ext>
            </a:extLst>
          </xdr:cNvPr>
          <xdr:cNvSpPr/>
        </xdr:nvSpPr>
        <xdr:spPr>
          <a:xfrm>
            <a:off x="4934607" y="6130277"/>
            <a:ext cx="403145" cy="409565"/>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pic>
        <xdr:nvPicPr>
          <xdr:cNvPr id="18" name="Bildobjekt 17">
            <a:extLst>
              <a:ext uri="{FF2B5EF4-FFF2-40B4-BE49-F238E27FC236}">
                <a16:creationId xmlns:a16="http://schemas.microsoft.com/office/drawing/2014/main" id="{D6AC9C4C-223C-4B27-82D6-F1113D646745}"/>
              </a:ext>
            </a:extLst>
          </xdr:cNvPr>
          <xdr:cNvPicPr>
            <a:picLocks noChangeAspect="1"/>
          </xdr:cNvPicPr>
        </xdr:nvPicPr>
        <xdr:blipFill>
          <a:blip xmlns:r="http://schemas.openxmlformats.org/officeDocument/2006/relationships" r:embed="rId4"/>
          <a:stretch>
            <a:fillRect/>
          </a:stretch>
        </xdr:blipFill>
        <xdr:spPr>
          <a:xfrm>
            <a:off x="-8819" y="5956734"/>
            <a:ext cx="1762130" cy="508340"/>
          </a:xfrm>
          <a:prstGeom prst="rect">
            <a:avLst/>
          </a:prstGeom>
        </xdr:spPr>
      </xdr:pic>
      <xdr:sp macro="" textlink="">
        <xdr:nvSpPr>
          <xdr:cNvPr id="13" name="Ellips 12">
            <a:extLst>
              <a:ext uri="{FF2B5EF4-FFF2-40B4-BE49-F238E27FC236}">
                <a16:creationId xmlns:a16="http://schemas.microsoft.com/office/drawing/2014/main" id="{E6E5BA7E-6B6B-41FB-BD22-034318CBC11C}"/>
              </a:ext>
            </a:extLst>
          </xdr:cNvPr>
          <xdr:cNvSpPr/>
        </xdr:nvSpPr>
        <xdr:spPr>
          <a:xfrm>
            <a:off x="1356672" y="6113806"/>
            <a:ext cx="403145" cy="409565"/>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pic>
        <xdr:nvPicPr>
          <xdr:cNvPr id="21" name="Bildobjekt 20">
            <a:extLst>
              <a:ext uri="{FF2B5EF4-FFF2-40B4-BE49-F238E27FC236}">
                <a16:creationId xmlns:a16="http://schemas.microsoft.com/office/drawing/2014/main" id="{6B0344C6-16E3-4582-82E9-1B1D93371B8A}"/>
              </a:ext>
            </a:extLst>
          </xdr:cNvPr>
          <xdr:cNvPicPr>
            <a:picLocks noChangeAspect="1"/>
          </xdr:cNvPicPr>
        </xdr:nvPicPr>
        <xdr:blipFill>
          <a:blip xmlns:r="http://schemas.openxmlformats.org/officeDocument/2006/relationships" r:embed="rId5"/>
          <a:stretch>
            <a:fillRect/>
          </a:stretch>
        </xdr:blipFill>
        <xdr:spPr>
          <a:xfrm>
            <a:off x="2098469" y="5936677"/>
            <a:ext cx="1760052" cy="3011527"/>
          </a:xfrm>
          <a:prstGeom prst="rect">
            <a:avLst/>
          </a:prstGeom>
        </xdr:spPr>
      </xdr:pic>
      <xdr:sp macro="" textlink="">
        <xdr:nvSpPr>
          <xdr:cNvPr id="15" name="Ellips 14">
            <a:extLst>
              <a:ext uri="{FF2B5EF4-FFF2-40B4-BE49-F238E27FC236}">
                <a16:creationId xmlns:a16="http://schemas.microsoft.com/office/drawing/2014/main" id="{22E4B405-B732-4C7A-BCA9-5A89339D5F97}"/>
              </a:ext>
            </a:extLst>
          </xdr:cNvPr>
          <xdr:cNvSpPr/>
        </xdr:nvSpPr>
        <xdr:spPr>
          <a:xfrm>
            <a:off x="2238657" y="6436373"/>
            <a:ext cx="1360915" cy="2266466"/>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pic>
        <xdr:nvPicPr>
          <xdr:cNvPr id="23" name="Bildobjekt 22">
            <a:extLst>
              <a:ext uri="{FF2B5EF4-FFF2-40B4-BE49-F238E27FC236}">
                <a16:creationId xmlns:a16="http://schemas.microsoft.com/office/drawing/2014/main" id="{6CC0205D-724D-49EE-87A1-4E12C92B6858}"/>
              </a:ext>
            </a:extLst>
          </xdr:cNvPr>
          <xdr:cNvPicPr>
            <a:picLocks noChangeAspect="1"/>
          </xdr:cNvPicPr>
        </xdr:nvPicPr>
        <xdr:blipFill>
          <a:blip xmlns:r="http://schemas.openxmlformats.org/officeDocument/2006/relationships" r:embed="rId6"/>
          <a:stretch>
            <a:fillRect/>
          </a:stretch>
        </xdr:blipFill>
        <xdr:spPr>
          <a:xfrm>
            <a:off x="5732370" y="5966327"/>
            <a:ext cx="2298937" cy="3397245"/>
          </a:xfrm>
          <a:prstGeom prst="rect">
            <a:avLst/>
          </a:prstGeom>
        </xdr:spPr>
      </xdr:pic>
      <xdr:sp macro="" textlink="">
        <xdr:nvSpPr>
          <xdr:cNvPr id="16" name="Ellips 15">
            <a:extLst>
              <a:ext uri="{FF2B5EF4-FFF2-40B4-BE49-F238E27FC236}">
                <a16:creationId xmlns:a16="http://schemas.microsoft.com/office/drawing/2014/main" id="{705AC8E0-BFC5-4D54-9C27-49AAFFC452E2}"/>
              </a:ext>
            </a:extLst>
          </xdr:cNvPr>
          <xdr:cNvSpPr/>
        </xdr:nvSpPr>
        <xdr:spPr>
          <a:xfrm>
            <a:off x="6068197" y="6609038"/>
            <a:ext cx="1458254" cy="2238745"/>
          </a:xfrm>
          <a:prstGeom prst="ellipse">
            <a:avLst/>
          </a:prstGeom>
          <a:noFill/>
          <a:ln w="412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pic>
        <xdr:nvPicPr>
          <xdr:cNvPr id="24" name="Bildobjekt 23">
            <a:extLst>
              <a:ext uri="{FF2B5EF4-FFF2-40B4-BE49-F238E27FC236}">
                <a16:creationId xmlns:a16="http://schemas.microsoft.com/office/drawing/2014/main" id="{5429570F-071E-491A-BA86-0972DDFFED72}"/>
              </a:ext>
            </a:extLst>
          </xdr:cNvPr>
          <xdr:cNvPicPr>
            <a:picLocks noChangeAspect="1"/>
          </xdr:cNvPicPr>
        </xdr:nvPicPr>
        <xdr:blipFill>
          <a:blip xmlns:r="http://schemas.openxmlformats.org/officeDocument/2006/relationships" r:embed="rId7"/>
          <a:stretch>
            <a:fillRect/>
          </a:stretch>
        </xdr:blipFill>
        <xdr:spPr>
          <a:xfrm>
            <a:off x="8202780" y="5995105"/>
            <a:ext cx="5163209" cy="632500"/>
          </a:xfrm>
          <a:prstGeom prst="rect">
            <a:avLst/>
          </a:prstGeom>
        </xdr:spPr>
      </xdr:pic>
    </xdr:grpSp>
    <xdr:clientData/>
  </xdr:twoCellAnchor>
  <xdr:twoCellAnchor>
    <xdr:from>
      <xdr:col>1</xdr:col>
      <xdr:colOff>71870</xdr:colOff>
      <xdr:row>0</xdr:row>
      <xdr:rowOff>112568</xdr:rowOff>
    </xdr:from>
    <xdr:to>
      <xdr:col>1</xdr:col>
      <xdr:colOff>3713350</xdr:colOff>
      <xdr:row>1</xdr:row>
      <xdr:rowOff>132817</xdr:rowOff>
    </xdr:to>
    <xdr:sp macro="" textlink="">
      <xdr:nvSpPr>
        <xdr:cNvPr id="29" name="textruta 28">
          <a:hlinkClick xmlns:r="http://schemas.openxmlformats.org/officeDocument/2006/relationships" r:id="rId1"/>
          <a:extLst>
            <a:ext uri="{FF2B5EF4-FFF2-40B4-BE49-F238E27FC236}">
              <a16:creationId xmlns:a16="http://schemas.microsoft.com/office/drawing/2014/main" id="{CF817FA1-4294-4CD3-B0B9-F4A6169A0B5E}"/>
            </a:ext>
          </a:extLst>
        </xdr:cNvPr>
        <xdr:cNvSpPr txBox="1"/>
      </xdr:nvSpPr>
      <xdr:spPr>
        <a:xfrm>
          <a:off x="175779" y="112568"/>
          <a:ext cx="3641480" cy="1934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Handlingsplan Stödinsats</a:t>
          </a:r>
        </a:p>
      </xdr:txBody>
    </xdr:sp>
    <xdr:clientData/>
  </xdr:twoCellAnchor>
  <xdr:twoCellAnchor editAs="oneCell">
    <xdr:from>
      <xdr:col>1</xdr:col>
      <xdr:colOff>7326</xdr:colOff>
      <xdr:row>16</xdr:row>
      <xdr:rowOff>34033</xdr:rowOff>
    </xdr:from>
    <xdr:to>
      <xdr:col>3</xdr:col>
      <xdr:colOff>4030744</xdr:colOff>
      <xdr:row>26</xdr:row>
      <xdr:rowOff>118386</xdr:rowOff>
    </xdr:to>
    <xdr:pic>
      <xdr:nvPicPr>
        <xdr:cNvPr id="3" name="Bildobjekt 2">
          <a:extLst>
            <a:ext uri="{FF2B5EF4-FFF2-40B4-BE49-F238E27FC236}">
              <a16:creationId xmlns:a16="http://schemas.microsoft.com/office/drawing/2014/main" id="{6A60C938-7700-4A8E-B03F-B60F00E0EA26}"/>
            </a:ext>
          </a:extLst>
        </xdr:cNvPr>
        <xdr:cNvPicPr>
          <a:picLocks noChangeAspect="1"/>
        </xdr:cNvPicPr>
      </xdr:nvPicPr>
      <xdr:blipFill>
        <a:blip xmlns:r="http://schemas.openxmlformats.org/officeDocument/2006/relationships" r:embed="rId8"/>
        <a:stretch>
          <a:fillRect/>
        </a:stretch>
      </xdr:blipFill>
      <xdr:spPr>
        <a:xfrm>
          <a:off x="109903" y="2730341"/>
          <a:ext cx="12947610" cy="18647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3</xdr:col>
      <xdr:colOff>4572000</xdr:colOff>
      <xdr:row>40</xdr:row>
      <xdr:rowOff>171449</xdr:rowOff>
    </xdr:to>
    <xdr:sp macro="" textlink="">
      <xdr:nvSpPr>
        <xdr:cNvPr id="2" name="textruta 1">
          <a:extLst>
            <a:ext uri="{FF2B5EF4-FFF2-40B4-BE49-F238E27FC236}">
              <a16:creationId xmlns:a16="http://schemas.microsoft.com/office/drawing/2014/main" id="{808FA576-4D21-40F7-9DB4-1AFB4C9E5EF7}"/>
            </a:ext>
          </a:extLst>
        </xdr:cNvPr>
        <xdr:cNvSpPr txBox="1"/>
      </xdr:nvSpPr>
      <xdr:spPr>
        <a:xfrm>
          <a:off x="28575" y="28575"/>
          <a:ext cx="13573125" cy="699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400" b="1">
              <a:solidFill>
                <a:schemeClr val="dk1"/>
              </a:solidFill>
              <a:effectLst/>
              <a:latin typeface="+mn-lt"/>
              <a:ea typeface="+mn-ea"/>
              <a:cs typeface="+mn-cs"/>
            </a:rPr>
            <a:t>Strategiska beslut </a:t>
          </a:r>
          <a:r>
            <a:rPr lang="sv-SE" sz="1600" b="1"/>
            <a:t>Tips och Exempel</a:t>
          </a:r>
        </a:p>
        <a:p>
          <a:pPr marL="0" marR="0" lvl="0" indent="0" algn="ctr" defTabSz="914400" eaLnBrk="1" fontAlgn="auto" latinLnBrk="0" hangingPunct="1">
            <a:lnSpc>
              <a:spcPct val="100000"/>
            </a:lnSpc>
            <a:spcBef>
              <a:spcPts val="0"/>
            </a:spcBef>
            <a:spcAft>
              <a:spcPts val="0"/>
            </a:spcAft>
            <a:buClrTx/>
            <a:buSzTx/>
            <a:buFontTx/>
            <a:buNone/>
            <a:tabLst/>
            <a:defRPr/>
          </a:pPr>
          <a:endParaRPr lang="sv-SE" sz="1100"/>
        </a:p>
        <a:p>
          <a:endParaRPr lang="sv-SE" sz="1200"/>
        </a:p>
        <a:p>
          <a:r>
            <a:rPr lang="sv-SE" sz="1200"/>
            <a:t>*</a:t>
          </a:r>
          <a:r>
            <a:rPr lang="sv-SE" sz="1200" u="sng"/>
            <a:t>Kolumn C </a:t>
          </a:r>
          <a:r>
            <a:rPr lang="sv-SE" sz="1100">
              <a:solidFill>
                <a:schemeClr val="dk1"/>
              </a:solidFill>
              <a:effectLst/>
              <a:latin typeface="+mn-lt"/>
              <a:ea typeface="+mn-ea"/>
              <a:cs typeface="+mn-cs"/>
            </a:rPr>
            <a:t>"JA/NEJ/Delvis". </a:t>
          </a:r>
          <a:r>
            <a:rPr lang="sv-SE" sz="1200"/>
            <a:t> </a:t>
          </a:r>
        </a:p>
        <a:p>
          <a:r>
            <a:rPr lang="sv-SE" sz="1200"/>
            <a:t>-Ställ</a:t>
          </a:r>
          <a:r>
            <a:rPr lang="sv-SE" sz="1200" baseline="0"/>
            <a:t> dig i en cell i kolumn C du ser då en trekant i nedre högra delen av cellen. Klicka på den och du ser en drop down list där du kan välja JA, NEJ eller Delvis.                                </a:t>
          </a:r>
        </a:p>
        <a:p>
          <a:r>
            <a:rPr lang="sv-SE" sz="1200" baseline="0"/>
            <a:t>-Välj JA om ni själva har kompetensen eller har tillgång till person eller organisation som har kompetensen.</a:t>
          </a:r>
        </a:p>
        <a:p>
          <a:endParaRPr lang="sv-SE" sz="1200" baseline="0"/>
        </a:p>
        <a:p>
          <a:endParaRPr lang="sv-SE" sz="1200" baseline="0"/>
        </a:p>
        <a:p>
          <a:endParaRPr lang="sv-SE" sz="1100" baseline="0">
            <a:solidFill>
              <a:schemeClr val="dk1"/>
            </a:solidFill>
            <a:effectLst/>
            <a:latin typeface="+mn-lt"/>
            <a:ea typeface="+mn-ea"/>
            <a:cs typeface="+mn-cs"/>
          </a:endParaRPr>
        </a:p>
        <a:p>
          <a:r>
            <a:rPr lang="sv-SE" sz="1200" baseline="0">
              <a:solidFill>
                <a:schemeClr val="dk1"/>
              </a:solidFill>
              <a:effectLst/>
              <a:latin typeface="+mn-lt"/>
              <a:ea typeface="+mn-ea"/>
              <a:cs typeface="+mn-cs"/>
            </a:rPr>
            <a:t>*</a:t>
          </a:r>
          <a:r>
            <a:rPr lang="sv-SE" sz="1200" u="sng" baseline="0">
              <a:solidFill>
                <a:schemeClr val="dk1"/>
              </a:solidFill>
              <a:effectLst/>
              <a:latin typeface="+mn-lt"/>
              <a:ea typeface="+mn-ea"/>
              <a:cs typeface="+mn-cs"/>
            </a:rPr>
            <a:t>Kolumn E </a:t>
          </a:r>
          <a:r>
            <a:rPr lang="sv-SE" sz="1200" baseline="0">
              <a:solidFill>
                <a:schemeClr val="dk1"/>
              </a:solidFill>
              <a:effectLst/>
              <a:latin typeface="+mn-lt"/>
              <a:ea typeface="+mn-ea"/>
              <a:cs typeface="+mn-cs"/>
            </a:rPr>
            <a:t>"Vem/Vilka"</a:t>
          </a:r>
          <a:endParaRPr lang="sv-SE" sz="1200">
            <a:effectLst/>
          </a:endParaRPr>
        </a:p>
        <a:p>
          <a:r>
            <a:rPr lang="sv-SE" sz="1100" baseline="0">
              <a:solidFill>
                <a:schemeClr val="dk1"/>
              </a:solidFill>
              <a:effectLst/>
              <a:latin typeface="+mn-lt"/>
              <a:ea typeface="+mn-ea"/>
              <a:cs typeface="+mn-cs"/>
            </a:rPr>
            <a:t>-Skriv in namnet eller initialerna på den eller de personer som ansvarar för denna del. Detta bör ofta kompletteras med förklaring i kolumn D "Kommentarer". </a:t>
          </a:r>
          <a:endParaRPr lang="sv-SE" sz="1200">
            <a:effectLst/>
          </a:endParaRPr>
        </a:p>
        <a:p>
          <a:endParaRPr lang="sv-SE" sz="1200" baseline="0"/>
        </a:p>
        <a:p>
          <a:r>
            <a:rPr lang="sv-SE" sz="1200" baseline="0"/>
            <a:t>*</a:t>
          </a:r>
          <a:r>
            <a:rPr lang="sv-SE" sz="1200" u="sng" baseline="0"/>
            <a:t>Kolumn D </a:t>
          </a:r>
          <a:r>
            <a:rPr lang="sv-SE" sz="1200" baseline="0"/>
            <a:t>"Kommentarer"</a:t>
          </a:r>
        </a:p>
        <a:p>
          <a:r>
            <a:rPr lang="sv-SE" sz="1200" baseline="0"/>
            <a:t>-Skriv in kommentarer på en tillräckligt detaljerad nivå för att andra ska förstå och ni själva kommer ihåg vad ni avser.  </a:t>
          </a:r>
        </a:p>
        <a:p>
          <a:pPr marL="0" marR="0" lvl="0" indent="0" defTabSz="914400" eaLnBrk="1" fontAlgn="auto" latinLnBrk="0" hangingPunct="1">
            <a:lnSpc>
              <a:spcPct val="100000"/>
            </a:lnSpc>
            <a:spcBef>
              <a:spcPts val="0"/>
            </a:spcBef>
            <a:spcAft>
              <a:spcPts val="0"/>
            </a:spcAft>
            <a:buClrTx/>
            <a:buSzTx/>
            <a:buFontTx/>
            <a:buNone/>
            <a:tabLst/>
            <a:defRPr/>
          </a:pPr>
          <a:r>
            <a:rPr lang="sv-SE" sz="1200" baseline="0"/>
            <a:t>-Fälten är automatiskt expanderande. </a:t>
          </a:r>
        </a:p>
        <a:p>
          <a:endParaRPr lang="sv-SE" sz="1200" baseline="0"/>
        </a:p>
        <a:p>
          <a:r>
            <a:rPr lang="sv-SE" sz="1400" b="1" baseline="0"/>
            <a:t>Exempel</a:t>
          </a:r>
        </a:p>
        <a:p>
          <a:endParaRPr lang="sv-SE" sz="1200" baseline="0"/>
        </a:p>
        <a:p>
          <a:endParaRPr lang="sv-SE" sz="1200" baseline="0"/>
        </a:p>
        <a:p>
          <a:endParaRPr lang="sv-SE" sz="1200"/>
        </a:p>
      </xdr:txBody>
    </xdr:sp>
    <xdr:clientData/>
  </xdr:twoCellAnchor>
  <xdr:twoCellAnchor editAs="oneCell">
    <xdr:from>
      <xdr:col>3</xdr:col>
      <xdr:colOff>1984130</xdr:colOff>
      <xdr:row>3</xdr:row>
      <xdr:rowOff>9525</xdr:rowOff>
    </xdr:from>
    <xdr:to>
      <xdr:col>3</xdr:col>
      <xdr:colOff>2946155</xdr:colOff>
      <xdr:row>8</xdr:row>
      <xdr:rowOff>72167</xdr:rowOff>
    </xdr:to>
    <xdr:pic>
      <xdr:nvPicPr>
        <xdr:cNvPr id="3" name="Bildobjekt 2">
          <a:extLst>
            <a:ext uri="{FF2B5EF4-FFF2-40B4-BE49-F238E27FC236}">
              <a16:creationId xmlns:a16="http://schemas.microsoft.com/office/drawing/2014/main" id="{8288AD07-50CE-485A-8321-9C9787AFD556}"/>
            </a:ext>
          </a:extLst>
        </xdr:cNvPr>
        <xdr:cNvPicPr>
          <a:picLocks noChangeAspect="1"/>
        </xdr:cNvPicPr>
      </xdr:nvPicPr>
      <xdr:blipFill>
        <a:blip xmlns:r="http://schemas.openxmlformats.org/officeDocument/2006/relationships" r:embed="rId1"/>
        <a:stretch>
          <a:fillRect/>
        </a:stretch>
      </xdr:blipFill>
      <xdr:spPr>
        <a:xfrm>
          <a:off x="11010899" y="515083"/>
          <a:ext cx="962025" cy="905238"/>
        </a:xfrm>
        <a:prstGeom prst="rect">
          <a:avLst/>
        </a:prstGeom>
      </xdr:spPr>
    </xdr:pic>
    <xdr:clientData/>
  </xdr:twoCellAnchor>
  <xdr:twoCellAnchor>
    <xdr:from>
      <xdr:col>1</xdr:col>
      <xdr:colOff>36634</xdr:colOff>
      <xdr:row>0</xdr:row>
      <xdr:rowOff>102577</xdr:rowOff>
    </xdr:from>
    <xdr:to>
      <xdr:col>1</xdr:col>
      <xdr:colOff>2938095</xdr:colOff>
      <xdr:row>1</xdr:row>
      <xdr:rowOff>124558</xdr:rowOff>
    </xdr:to>
    <xdr:sp macro="" textlink="">
      <xdr:nvSpPr>
        <xdr:cNvPr id="4" name="textruta 3">
          <a:hlinkClick xmlns:r="http://schemas.openxmlformats.org/officeDocument/2006/relationships" r:id="rId2"/>
          <a:extLst>
            <a:ext uri="{FF2B5EF4-FFF2-40B4-BE49-F238E27FC236}">
              <a16:creationId xmlns:a16="http://schemas.microsoft.com/office/drawing/2014/main" id="{2376A53C-1DE5-4088-912B-55CFF8D3254F}"/>
            </a:ext>
          </a:extLst>
        </xdr:cNvPr>
        <xdr:cNvSpPr txBox="1"/>
      </xdr:nvSpPr>
      <xdr:spPr>
        <a:xfrm>
          <a:off x="139211" y="102577"/>
          <a:ext cx="2901461"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t>Hoppa tillbaks till flik Strategiska beslut</a:t>
          </a:r>
        </a:p>
      </xdr:txBody>
    </xdr:sp>
    <xdr:clientData/>
  </xdr:twoCellAnchor>
  <xdr:twoCellAnchor editAs="oneCell">
    <xdr:from>
      <xdr:col>0</xdr:col>
      <xdr:colOff>51289</xdr:colOff>
      <xdr:row>18</xdr:row>
      <xdr:rowOff>119367</xdr:rowOff>
    </xdr:from>
    <xdr:to>
      <xdr:col>3</xdr:col>
      <xdr:colOff>3055328</xdr:colOff>
      <xdr:row>23</xdr:row>
      <xdr:rowOff>171300</xdr:rowOff>
    </xdr:to>
    <xdr:pic>
      <xdr:nvPicPr>
        <xdr:cNvPr id="6" name="Bildobjekt 5">
          <a:extLst>
            <a:ext uri="{FF2B5EF4-FFF2-40B4-BE49-F238E27FC236}">
              <a16:creationId xmlns:a16="http://schemas.microsoft.com/office/drawing/2014/main" id="{3B11336F-7F33-483F-B76F-5702F3F08CF9}"/>
            </a:ext>
          </a:extLst>
        </xdr:cNvPr>
        <xdr:cNvPicPr>
          <a:picLocks noChangeAspect="1"/>
        </xdr:cNvPicPr>
      </xdr:nvPicPr>
      <xdr:blipFill>
        <a:blip xmlns:r="http://schemas.openxmlformats.org/officeDocument/2006/relationships" r:embed="rId3"/>
        <a:stretch>
          <a:fillRect/>
        </a:stretch>
      </xdr:blipFill>
      <xdr:spPr>
        <a:xfrm>
          <a:off x="51289" y="3152713"/>
          <a:ext cx="12030808" cy="9458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11906</xdr:colOff>
      <xdr:row>22</xdr:row>
      <xdr:rowOff>164224</xdr:rowOff>
    </xdr:to>
    <xdr:sp macro="" textlink="">
      <xdr:nvSpPr>
        <xdr:cNvPr id="2" name="textruta 1">
          <a:extLst>
            <a:ext uri="{FF2B5EF4-FFF2-40B4-BE49-F238E27FC236}">
              <a16:creationId xmlns:a16="http://schemas.microsoft.com/office/drawing/2014/main" id="{53896295-0294-4F7C-9E9C-37771C80A934}"/>
            </a:ext>
          </a:extLst>
        </xdr:cNvPr>
        <xdr:cNvSpPr txBox="1"/>
      </xdr:nvSpPr>
      <xdr:spPr>
        <a:xfrm>
          <a:off x="104775" y="85725"/>
          <a:ext cx="15042356" cy="776517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Ins="1800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400">
              <a:solidFill>
                <a:schemeClr val="tx1"/>
              </a:solidFill>
              <a:effectLst/>
              <a:latin typeface="+mn-lt"/>
              <a:ea typeface="+mn-ea"/>
              <a:cs typeface="+mn-cs"/>
            </a:rPr>
            <a:t>Ett mer likvärdigt, tillgängligt och sammanhållet regionalt arbete kring validering kan bidra till ökad nytta för det mer övergripande arbetet med kompetens- och sysselsättningsfrågor. För att uppnå detta krävs en tydlig strategisk koppling mellan dessa arbetsområden. Regionalt utvecklingsansvariga kan inte enskilt bedriva och utveckla det regionala valideringsarbetet utan detta måste samordnas och finansieras av flera olika aktörer. </a:t>
          </a:r>
        </a:p>
        <a:p>
          <a:pPr marL="0" marR="0" lvl="0" indent="0"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a:p>
          <a:endParaRPr lang="sv-SE" sz="1100" baseline="0">
            <a:solidFill>
              <a:schemeClr val="tx1"/>
            </a:solidFill>
            <a:effectLst/>
            <a:latin typeface="+mn-lt"/>
            <a:ea typeface="+mn-ea"/>
            <a:cs typeface="+mn-cs"/>
          </a:endParaRPr>
        </a:p>
      </xdr:txBody>
    </xdr:sp>
    <xdr:clientData/>
  </xdr:twoCellAnchor>
  <xdr:twoCellAnchor>
    <xdr:from>
      <xdr:col>1</xdr:col>
      <xdr:colOff>4685573</xdr:colOff>
      <xdr:row>16</xdr:row>
      <xdr:rowOff>327992</xdr:rowOff>
    </xdr:from>
    <xdr:to>
      <xdr:col>1</xdr:col>
      <xdr:colOff>6574008</xdr:colOff>
      <xdr:row>18</xdr:row>
      <xdr:rowOff>227532</xdr:rowOff>
    </xdr:to>
    <xdr:sp macro="" textlink="">
      <xdr:nvSpPr>
        <xdr:cNvPr id="3" name="Rektangel 2">
          <a:extLst>
            <a:ext uri="{FF2B5EF4-FFF2-40B4-BE49-F238E27FC236}">
              <a16:creationId xmlns:a16="http://schemas.microsoft.com/office/drawing/2014/main" id="{B5A01403-AAD8-4566-B81D-44756A2F1A8B}"/>
            </a:ext>
          </a:extLst>
        </xdr:cNvPr>
        <xdr:cNvSpPr/>
      </xdr:nvSpPr>
      <xdr:spPr>
        <a:xfrm>
          <a:off x="4790348" y="5842967"/>
          <a:ext cx="1888435" cy="623440"/>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a:t>-Målbild</a:t>
          </a:r>
        </a:p>
        <a:p>
          <a:r>
            <a:rPr lang="sv-SE" sz="1200"/>
            <a:t>-Fokusområden (utifrån</a:t>
          </a:r>
          <a:r>
            <a:rPr lang="sv-SE" sz="1200" baseline="0"/>
            <a:t> RUS?)</a:t>
          </a:r>
          <a:endParaRPr lang="sv-SE" sz="1200"/>
        </a:p>
      </xdr:txBody>
    </xdr:sp>
    <xdr:clientData/>
  </xdr:twoCellAnchor>
  <xdr:twoCellAnchor>
    <xdr:from>
      <xdr:col>1</xdr:col>
      <xdr:colOff>6918668</xdr:colOff>
      <xdr:row>17</xdr:row>
      <xdr:rowOff>354614</xdr:rowOff>
    </xdr:from>
    <xdr:to>
      <xdr:col>2</xdr:col>
      <xdr:colOff>123822</xdr:colOff>
      <xdr:row>20</xdr:row>
      <xdr:rowOff>275706</xdr:rowOff>
    </xdr:to>
    <xdr:sp macro="" textlink="">
      <xdr:nvSpPr>
        <xdr:cNvPr id="4" name="Rektangel 3">
          <a:extLst>
            <a:ext uri="{FF2B5EF4-FFF2-40B4-BE49-F238E27FC236}">
              <a16:creationId xmlns:a16="http://schemas.microsoft.com/office/drawing/2014/main" id="{07B09649-F89C-4A4C-B6F5-DD44B271786E}"/>
            </a:ext>
          </a:extLst>
        </xdr:cNvPr>
        <xdr:cNvSpPr/>
      </xdr:nvSpPr>
      <xdr:spPr>
        <a:xfrm>
          <a:off x="7023443" y="6231539"/>
          <a:ext cx="1510954" cy="1006942"/>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a:t>-Ekonomiska resurser</a:t>
          </a:r>
        </a:p>
        <a:p>
          <a:r>
            <a:rPr lang="sv-SE" sz="1200"/>
            <a:t>-Kompetens</a:t>
          </a:r>
        </a:p>
        <a:p>
          <a:r>
            <a:rPr lang="sv-SE" sz="1200"/>
            <a:t>-Tidsramar</a:t>
          </a:r>
        </a:p>
        <a:p>
          <a:endParaRPr lang="sv-SE" sz="1400"/>
        </a:p>
      </xdr:txBody>
    </xdr:sp>
    <xdr:clientData/>
  </xdr:twoCellAnchor>
  <xdr:twoCellAnchor>
    <xdr:from>
      <xdr:col>2</xdr:col>
      <xdr:colOff>199195</xdr:colOff>
      <xdr:row>16</xdr:row>
      <xdr:rowOff>273326</xdr:rowOff>
    </xdr:from>
    <xdr:to>
      <xdr:col>3</xdr:col>
      <xdr:colOff>1279111</xdr:colOff>
      <xdr:row>19</xdr:row>
      <xdr:rowOff>164988</xdr:rowOff>
    </xdr:to>
    <xdr:sp macro="" textlink="">
      <xdr:nvSpPr>
        <xdr:cNvPr id="5" name="Rektangel 4">
          <a:extLst>
            <a:ext uri="{FF2B5EF4-FFF2-40B4-BE49-F238E27FC236}">
              <a16:creationId xmlns:a16="http://schemas.microsoft.com/office/drawing/2014/main" id="{52F11C5E-9A37-441C-AF59-9A39DA1AE48C}"/>
            </a:ext>
          </a:extLst>
        </xdr:cNvPr>
        <xdr:cNvSpPr/>
      </xdr:nvSpPr>
      <xdr:spPr>
        <a:xfrm>
          <a:off x="8609770" y="5788301"/>
          <a:ext cx="1765716" cy="977512"/>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a:t>-Handlingsplan</a:t>
          </a:r>
        </a:p>
        <a:p>
          <a:r>
            <a:rPr lang="sv-SE" sz="1200"/>
            <a:t>-Aktiviteter</a:t>
          </a:r>
        </a:p>
        <a:p>
          <a:r>
            <a:rPr lang="sv-SE" sz="1200"/>
            <a:t>-Tidsplan</a:t>
          </a:r>
        </a:p>
        <a:p>
          <a:r>
            <a:rPr lang="sv-SE" sz="1200"/>
            <a:t>-Ansvar och roller</a:t>
          </a:r>
        </a:p>
        <a:p>
          <a:r>
            <a:rPr lang="sv-SE" sz="1200"/>
            <a:t>-Återkoppling</a:t>
          </a:r>
        </a:p>
      </xdr:txBody>
    </xdr:sp>
    <xdr:clientData/>
  </xdr:twoCellAnchor>
  <xdr:twoCellAnchor>
    <xdr:from>
      <xdr:col>3</xdr:col>
      <xdr:colOff>1588205</xdr:colOff>
      <xdr:row>15</xdr:row>
      <xdr:rowOff>224124</xdr:rowOff>
    </xdr:from>
    <xdr:to>
      <xdr:col>4</xdr:col>
      <xdr:colOff>160456</xdr:colOff>
      <xdr:row>21</xdr:row>
      <xdr:rowOff>0</xdr:rowOff>
    </xdr:to>
    <xdr:sp macro="" textlink="">
      <xdr:nvSpPr>
        <xdr:cNvPr id="6" name="Rektangel 5">
          <a:extLst>
            <a:ext uri="{FF2B5EF4-FFF2-40B4-BE49-F238E27FC236}">
              <a16:creationId xmlns:a16="http://schemas.microsoft.com/office/drawing/2014/main" id="{D251C11C-328D-47AC-B0FE-60EB5B0B5D0F}"/>
            </a:ext>
          </a:extLst>
        </xdr:cNvPr>
        <xdr:cNvSpPr/>
      </xdr:nvSpPr>
      <xdr:spPr>
        <a:xfrm>
          <a:off x="10684580" y="5377149"/>
          <a:ext cx="3125201" cy="1947576"/>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a:t>-Löpande uppföljning av arbetet </a:t>
          </a:r>
        </a:p>
        <a:p>
          <a:r>
            <a:rPr lang="sv-SE" sz="1200"/>
            <a:t>och dess resultat</a:t>
          </a:r>
        </a:p>
        <a:p>
          <a:r>
            <a:rPr lang="sv-SE" sz="1200"/>
            <a:t>-Löpande återföring till strategisk nivå </a:t>
          </a:r>
        </a:p>
        <a:p>
          <a:r>
            <a:rPr lang="sv-SE" sz="1200"/>
            <a:t>inom berörda parter</a:t>
          </a:r>
        </a:p>
        <a:p>
          <a:r>
            <a:rPr lang="sv-SE" sz="1200"/>
            <a:t>-Löpande dialog kring behov av att </a:t>
          </a:r>
        </a:p>
        <a:p>
          <a:r>
            <a:rPr lang="sv-SE" sz="1200"/>
            <a:t>revidera insatsområden och aktiviteter </a:t>
          </a:r>
        </a:p>
        <a:p>
          <a:r>
            <a:rPr lang="sv-SE" sz="1200"/>
            <a:t>-Praktiskt stöd till arbetsgrupperna </a:t>
          </a:r>
        </a:p>
        <a:p>
          <a:r>
            <a:rPr lang="sv-SE" sz="1200"/>
            <a:t>som driver utvecklingsarbetet</a:t>
          </a:r>
        </a:p>
        <a:p>
          <a:r>
            <a:rPr lang="sv-SE" sz="1200"/>
            <a:t>-Sammanhållande och sammankallande </a:t>
          </a:r>
        </a:p>
        <a:p>
          <a:r>
            <a:rPr lang="sv-SE" sz="1200"/>
            <a:t>funktion för utvecklingsarbetet, samt </a:t>
          </a:r>
        </a:p>
        <a:p>
          <a:r>
            <a:rPr lang="sv-SE" sz="1200"/>
            <a:t>dess koppling till andra regionala utveck lingsinitiativ</a:t>
          </a:r>
        </a:p>
      </xdr:txBody>
    </xdr:sp>
    <xdr:clientData/>
  </xdr:twoCellAnchor>
  <xdr:twoCellAnchor>
    <xdr:from>
      <xdr:col>1</xdr:col>
      <xdr:colOff>1126514</xdr:colOff>
      <xdr:row>15</xdr:row>
      <xdr:rowOff>112645</xdr:rowOff>
    </xdr:from>
    <xdr:to>
      <xdr:col>1</xdr:col>
      <xdr:colOff>4473644</xdr:colOff>
      <xdr:row>18</xdr:row>
      <xdr:rowOff>13099</xdr:rowOff>
    </xdr:to>
    <xdr:sp macro="" textlink="">
      <xdr:nvSpPr>
        <xdr:cNvPr id="7" name="Rektangel 6">
          <a:extLst>
            <a:ext uri="{FF2B5EF4-FFF2-40B4-BE49-F238E27FC236}">
              <a16:creationId xmlns:a16="http://schemas.microsoft.com/office/drawing/2014/main" id="{7F03764A-0AF0-4AB2-92FC-6024921221C1}"/>
            </a:ext>
          </a:extLst>
        </xdr:cNvPr>
        <xdr:cNvSpPr/>
      </xdr:nvSpPr>
      <xdr:spPr>
        <a:xfrm>
          <a:off x="1231289" y="5265670"/>
          <a:ext cx="3347130" cy="986304"/>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rtl="0" eaLnBrk="1" latinLnBrk="0" hangingPunct="1"/>
          <a:r>
            <a:rPr lang="sv-SE" sz="1200" kern="1200">
              <a:solidFill>
                <a:schemeClr val="tx1"/>
              </a:solidFill>
              <a:effectLst/>
              <a:latin typeface="+mn-lt"/>
              <a:ea typeface="+mn-ea"/>
              <a:cs typeface="+mn-cs"/>
            </a:rPr>
            <a:t>-Samverkan kan inte uppnås genom hierarkisk styrning, utan förutsätter en ömsesidig vilja att samverka hos alla parter. </a:t>
          </a:r>
          <a:br>
            <a:rPr lang="sv-SE" sz="1200" kern="1200">
              <a:solidFill>
                <a:schemeClr val="tx1"/>
              </a:solidFill>
              <a:effectLst/>
              <a:latin typeface="+mn-lt"/>
              <a:ea typeface="+mn-ea"/>
              <a:cs typeface="+mn-cs"/>
            </a:rPr>
          </a:br>
          <a:r>
            <a:rPr lang="sv-SE" sz="1200" kern="1200">
              <a:solidFill>
                <a:schemeClr val="tx1"/>
              </a:solidFill>
              <a:effectLst/>
              <a:latin typeface="+mn-lt"/>
              <a:ea typeface="+mn-ea"/>
              <a:cs typeface="+mn-cs"/>
            </a:rPr>
            <a:t>-Lyhörd och ta sin utgångspunkt i berörda aktörs förutsättningar och egna intressen.</a:t>
          </a:r>
          <a:endParaRPr lang="sv-SE" sz="1050">
            <a:effectLst/>
          </a:endParaRPr>
        </a:p>
      </xdr:txBody>
    </xdr:sp>
    <xdr:clientData/>
  </xdr:twoCellAnchor>
  <xdr:twoCellAnchor>
    <xdr:from>
      <xdr:col>1</xdr:col>
      <xdr:colOff>1433925</xdr:colOff>
      <xdr:row>3</xdr:row>
      <xdr:rowOff>356151</xdr:rowOff>
    </xdr:from>
    <xdr:to>
      <xdr:col>3</xdr:col>
      <xdr:colOff>2166936</xdr:colOff>
      <xdr:row>4</xdr:row>
      <xdr:rowOff>293001</xdr:rowOff>
    </xdr:to>
    <xdr:sp macro="" textlink="">
      <xdr:nvSpPr>
        <xdr:cNvPr id="8" name="Rektangel 7">
          <a:extLst>
            <a:ext uri="{FF2B5EF4-FFF2-40B4-BE49-F238E27FC236}">
              <a16:creationId xmlns:a16="http://schemas.microsoft.com/office/drawing/2014/main" id="{7D0AB69D-D153-4A94-A48C-A85FD1287140}"/>
            </a:ext>
          </a:extLst>
        </xdr:cNvPr>
        <xdr:cNvSpPr/>
      </xdr:nvSpPr>
      <xdr:spPr>
        <a:xfrm>
          <a:off x="1538700" y="1165776"/>
          <a:ext cx="9724611" cy="298800"/>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400" b="1"/>
            <a:t>Valideringsdelegationens "Fem steg i processen att bygga upp ett regionalt utvecklingsarbete", modifierad</a:t>
          </a:r>
          <a:r>
            <a:rPr lang="sv-SE" sz="1400" b="1" baseline="0"/>
            <a:t> </a:t>
          </a:r>
          <a:r>
            <a:rPr lang="sv-SE" sz="1400" b="1"/>
            <a:t> </a:t>
          </a:r>
        </a:p>
      </xdr:txBody>
    </xdr:sp>
    <xdr:clientData/>
  </xdr:twoCellAnchor>
  <xdr:twoCellAnchor editAs="oneCell">
    <xdr:from>
      <xdr:col>1</xdr:col>
      <xdr:colOff>2662236</xdr:colOff>
      <xdr:row>6</xdr:row>
      <xdr:rowOff>349246</xdr:rowOff>
    </xdr:from>
    <xdr:to>
      <xdr:col>3</xdr:col>
      <xdr:colOff>2937426</xdr:colOff>
      <xdr:row>16</xdr:row>
      <xdr:rowOff>202102</xdr:rowOff>
    </xdr:to>
    <xdr:pic>
      <xdr:nvPicPr>
        <xdr:cNvPr id="9" name="Bildobjekt 8">
          <a:extLst>
            <a:ext uri="{FF2B5EF4-FFF2-40B4-BE49-F238E27FC236}">
              <a16:creationId xmlns:a16="http://schemas.microsoft.com/office/drawing/2014/main" id="{2992523B-D385-4052-8EFE-425F027F865D}"/>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5053" b="91789" l="1668" r="98253">
                      <a14:foregroundMark x1="73153" y1="5263" x2="73153" y2="5263"/>
                      <a14:foregroundMark x1="88006" y1="39789" x2="88006" y2="39789"/>
                      <a14:foregroundMark x1="81414" y1="38947" x2="81414" y2="38947"/>
                      <a14:foregroundMark x1="82367" y1="38526" x2="82367" y2="38526"/>
                      <a14:foregroundMark x1="94043" y1="39368" x2="94043" y2="39368"/>
                      <a14:foregroundMark x1="98332" y1="39789" x2="98332" y2="39789"/>
                      <a14:foregroundMark x1="52423" y1="35368" x2="52423" y2="35368"/>
                      <a14:foregroundMark x1="67673" y1="37263" x2="67673" y2="37263"/>
                      <a14:foregroundMark x1="14456" y1="42947" x2="14456" y2="42947"/>
                      <a14:foregroundMark x1="5401" y1="39368" x2="5401" y2="39368"/>
                      <a14:foregroundMark x1="1668" y1="41895" x2="1668" y2="41895"/>
                      <a14:foregroundMark x1="73471" y1="91789" x2="73471" y2="91789"/>
                    </a14:backgroundRemoval>
                  </a14:imgEffect>
                </a14:imgLayer>
              </a14:imgProps>
            </a:ext>
          </a:extLst>
        </a:blip>
        <a:stretch>
          <a:fillRect/>
        </a:stretch>
      </xdr:blipFill>
      <xdr:spPr>
        <a:xfrm>
          <a:off x="2767011" y="2244721"/>
          <a:ext cx="9266790" cy="3472356"/>
        </a:xfrm>
        <a:prstGeom prst="rect">
          <a:avLst/>
        </a:prstGeom>
      </xdr:spPr>
    </xdr:pic>
    <xdr:clientData/>
  </xdr:twoCellAnchor>
  <xdr:twoCellAnchor editAs="oneCell">
    <xdr:from>
      <xdr:col>3</xdr:col>
      <xdr:colOff>1052510</xdr:colOff>
      <xdr:row>9</xdr:row>
      <xdr:rowOff>40753</xdr:rowOff>
    </xdr:from>
    <xdr:to>
      <xdr:col>3</xdr:col>
      <xdr:colOff>2937425</xdr:colOff>
      <xdr:row>14</xdr:row>
      <xdr:rowOff>69329</xdr:rowOff>
    </xdr:to>
    <xdr:pic>
      <xdr:nvPicPr>
        <xdr:cNvPr id="10" name="Bildobjekt 9">
          <a:extLst>
            <a:ext uri="{FF2B5EF4-FFF2-40B4-BE49-F238E27FC236}">
              <a16:creationId xmlns:a16="http://schemas.microsoft.com/office/drawing/2014/main" id="{8C6E7467-E070-4CE5-8A39-7EA840AC28A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2">
                  <a14:imgEffect>
                    <a14:backgroundRemoval t="5053" b="91789" l="1668" r="98253">
                      <a14:foregroundMark x1="73153" y1="5263" x2="73153" y2="5263"/>
                      <a14:foregroundMark x1="88006" y1="39789" x2="88006" y2="39789"/>
                      <a14:foregroundMark x1="81414" y1="38947" x2="81414" y2="38947"/>
                      <a14:foregroundMark x1="82367" y1="38526" x2="82367" y2="38526"/>
                      <a14:foregroundMark x1="94043" y1="39368" x2="94043" y2="39368"/>
                      <a14:foregroundMark x1="98332" y1="39789" x2="98332" y2="39789"/>
                      <a14:foregroundMark x1="52423" y1="35368" x2="52423" y2="35368"/>
                      <a14:foregroundMark x1="14456" y1="42947" x2="14456" y2="42947"/>
                      <a14:foregroundMark x1="5401" y1="39368" x2="5401" y2="39368"/>
                      <a14:foregroundMark x1="1668" y1="41895" x2="1668" y2="41895"/>
                      <a14:foregroundMark x1="73471" y1="91789" x2="73471" y2="91789"/>
                      <a14:backgroundMark x1="77601" y1="84421" x2="77601" y2="84421"/>
                      <a14:backgroundMark x1="68785" y1="50737" x2="68785" y2="50737"/>
                      <a14:backgroundMark x1="74662" y1="83789" x2="74662" y2="83789"/>
                      <a14:backgroundMark x1="80064" y1="40211" x2="80064" y2="40211"/>
                      <a14:backgroundMark x1="80064" y1="45895" x2="80064" y2="45895"/>
                      <a14:backgroundMark x1="80064" y1="45895" x2="80064" y2="45895"/>
                      <a14:backgroundMark x1="79984" y1="51368" x2="79984" y2="51368"/>
                      <a14:backgroundMark x1="79984" y1="61895" x2="79984" y2="53895"/>
                      <a14:backgroundMark x1="75616" y1="36000" x2="69182" y2="46737"/>
                      <a14:backgroundMark x1="69182" y1="46737" x2="65131" y2="58947"/>
                      <a14:backgroundMark x1="65131" y1="58947" x2="65052" y2="59368"/>
                      <a14:backgroundMark x1="71009" y1="63158" x2="72915" y2="42316"/>
                      <a14:backgroundMark x1="72915" y1="42316" x2="67593" y2="36632"/>
                      <a14:backgroundMark x1="67593" y1="36632" x2="62113" y2="46737"/>
                      <a14:backgroundMark x1="62113" y1="46737" x2="71644" y2="68421"/>
                      <a14:backgroundMark x1="71644" y1="68421" x2="71644" y2="52211"/>
                      <a14:backgroundMark x1="71644" y1="52211" x2="70294" y2="48211"/>
                      <a14:backgroundMark x1="74821" y1="80000" x2="63542" y2="80842"/>
                      <a14:backgroundMark x1="80143" y1="73474" x2="79190" y2="29895"/>
                      <a14:backgroundMark x1="79190" y1="29895" x2="78237" y2="23158"/>
                    </a14:backgroundRemoval>
                  </a14:imgEffect>
                </a14:imgLayer>
              </a14:imgProps>
            </a:ext>
          </a:extLst>
        </a:blip>
        <a:srcRect l="79660" t="22661" b="24397"/>
        <a:stretch/>
      </xdr:blipFill>
      <xdr:spPr>
        <a:xfrm>
          <a:off x="10148885" y="3022078"/>
          <a:ext cx="1884915" cy="1838326"/>
        </a:xfrm>
        <a:prstGeom prst="rect">
          <a:avLst/>
        </a:prstGeom>
      </xdr:spPr>
    </xdr:pic>
    <xdr:clientData/>
  </xdr:twoCellAnchor>
  <xdr:twoCellAnchor editAs="oneCell">
    <xdr:from>
      <xdr:col>1</xdr:col>
      <xdr:colOff>2662236</xdr:colOff>
      <xdr:row>9</xdr:row>
      <xdr:rowOff>31229</xdr:rowOff>
    </xdr:from>
    <xdr:to>
      <xdr:col>1</xdr:col>
      <xdr:colOff>4595811</xdr:colOff>
      <xdr:row>14</xdr:row>
      <xdr:rowOff>202680</xdr:rowOff>
    </xdr:to>
    <xdr:pic>
      <xdr:nvPicPr>
        <xdr:cNvPr id="11" name="Bildobjekt 10">
          <a:extLst>
            <a:ext uri="{FF2B5EF4-FFF2-40B4-BE49-F238E27FC236}">
              <a16:creationId xmlns:a16="http://schemas.microsoft.com/office/drawing/2014/main" id="{316D736F-A6B9-4565-A1AE-9C6FD7DEA1A3}"/>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2">
                  <a14:imgEffect>
                    <a14:backgroundRemoval t="5053" b="91789" l="1668" r="98253">
                      <a14:foregroundMark x1="73153" y1="5263" x2="73153" y2="5263"/>
                      <a14:foregroundMark x1="94043" y1="39368" x2="94043" y2="39368"/>
                      <a14:foregroundMark x1="98332" y1="39789" x2="98332" y2="39789"/>
                      <a14:foregroundMark x1="52423" y1="35368" x2="52423" y2="35368"/>
                      <a14:foregroundMark x1="14456" y1="42947" x2="14456" y2="42947"/>
                      <a14:foregroundMark x1="5401" y1="39368" x2="5401" y2="39368"/>
                      <a14:foregroundMark x1="1668" y1="41895" x2="1668" y2="41895"/>
                      <a14:foregroundMark x1="73471" y1="91789" x2="73471" y2="91789"/>
                      <a14:backgroundMark x1="17236" y1="18737" x2="17236" y2="18737"/>
                      <a14:backgroundMark x1="51708" y1="42947" x2="51708" y2="42947"/>
                      <a14:backgroundMark x1="46942" y1="42947" x2="46942" y2="42947"/>
                      <a14:backgroundMark x1="46942" y1="42947" x2="46942" y2="42947"/>
                      <a14:backgroundMark x1="43685" y1="33895" x2="43685" y2="33895"/>
                      <a14:backgroundMark x1="43606" y1="33895" x2="43606" y2="33895"/>
                      <a14:backgroundMark x1="40270" y1="38526" x2="40270" y2="38526"/>
                      <a14:backgroundMark x1="40270" y1="38526" x2="40270" y2="38526"/>
                      <a14:backgroundMark x1="40270" y1="38316" x2="40270" y2="38316"/>
                      <a14:backgroundMark x1="40270" y1="38316" x2="40111" y2="53895"/>
                      <a14:backgroundMark x1="40588" y1="73053" x2="28435" y2="78316"/>
                      <a14:backgroundMark x1="28435" y1="78316" x2="28197" y2="78316"/>
                      <a14:backgroundMark x1="46227" y1="53053" x2="68229" y2="36421"/>
                      <a14:backgroundMark x1="68229" y1="36421" x2="68467" y2="36000"/>
                      <a14:backgroundMark x1="27562" y1="48211" x2="45909" y2="36421"/>
                      <a14:backgroundMark x1="46386" y1="43158" x2="54885" y2="38105"/>
                      <a14:backgroundMark x1="82208" y1="55368" x2="90310" y2="34947"/>
                      <a14:backgroundMark x1="90310" y1="34947" x2="91501" y2="33263"/>
                      <a14:backgroundMark x1="92375" y1="45895" x2="57585" y2="50737"/>
                      <a14:backgroundMark x1="57585" y1="50737" x2="59333" y2="65684"/>
                      <a14:backgroundMark x1="59333" y1="65684" x2="79825" y2="74316"/>
                      <a14:backgroundMark x1="79825" y1="74316" x2="83241" y2="74316"/>
                      <a14:backgroundMark x1="91342" y1="65684" x2="95314" y2="50526"/>
                      <a14:backgroundMark x1="95314" y1="50526" x2="90151" y2="44000"/>
                      <a14:backgroundMark x1="90151" y1="44000" x2="82208" y2="49684"/>
                      <a14:backgroundMark x1="82208" y1="49684" x2="85703" y2="61474"/>
                      <a14:backgroundMark x1="85703" y1="61474" x2="91422" y2="58947"/>
                      <a14:backgroundMark x1="91422" y1="58947" x2="91898" y2="52000"/>
                      <a14:backgroundMark x1="92295" y1="59368" x2="96426" y2="50526"/>
                      <a14:backgroundMark x1="96426" y1="50526" x2="94361" y2="36632"/>
                      <a14:backgroundMark x1="94361" y1="36632" x2="91263" y2="33263"/>
                      <a14:backgroundMark x1="82049" y1="44000" x2="84591" y2="32000"/>
                      <a14:backgroundMark x1="84591" y1="32000" x2="89833" y2="29895"/>
                      <a14:backgroundMark x1="89833" y1="29895" x2="94996" y2="33263"/>
                      <a14:backgroundMark x1="94996" y1="33263" x2="95552" y2="36421"/>
                      <a14:backgroundMark x1="81414" y1="38526" x2="82923" y2="38526"/>
                    </a14:backgroundRemoval>
                  </a14:imgEffect>
                </a14:imgLayer>
              </a14:imgProps>
            </a:ext>
          </a:extLst>
        </a:blip>
        <a:srcRect t="21838" r="79134" b="21105"/>
        <a:stretch/>
      </xdr:blipFill>
      <xdr:spPr>
        <a:xfrm>
          <a:off x="2767011" y="3012554"/>
          <a:ext cx="1933575" cy="1981201"/>
        </a:xfrm>
        <a:prstGeom prst="rect">
          <a:avLst/>
        </a:prstGeom>
      </xdr:spPr>
    </xdr:pic>
    <xdr:clientData/>
  </xdr:twoCellAnchor>
  <xdr:twoCellAnchor editAs="oneCell">
    <xdr:from>
      <xdr:col>1</xdr:col>
      <xdr:colOff>4614861</xdr:colOff>
      <xdr:row>4</xdr:row>
      <xdr:rowOff>219075</xdr:rowOff>
    </xdr:from>
    <xdr:to>
      <xdr:col>3</xdr:col>
      <xdr:colOff>906461</xdr:colOff>
      <xdr:row>19</xdr:row>
      <xdr:rowOff>5290</xdr:rowOff>
    </xdr:to>
    <xdr:pic>
      <xdr:nvPicPr>
        <xdr:cNvPr id="12" name="Picture 4" descr="Visa källbilden">
          <a:extLst>
            <a:ext uri="{FF2B5EF4-FFF2-40B4-BE49-F238E27FC236}">
              <a16:creationId xmlns:a16="http://schemas.microsoft.com/office/drawing/2014/main" id="{681FD7F9-2B7C-45BC-95ED-772C4A742B46}"/>
            </a:ext>
          </a:extLst>
        </xdr:cNvPr>
        <xdr:cNvPicPr>
          <a:picLocks noChangeAspect="1" noChangeArrowheads="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ackgroundRemoval t="8879" b="87266" l="12033" r="92290">
                      <a14:foregroundMark x1="51285" y1="11916" x2="51285" y2="11916"/>
                      <a14:foregroundMark x1="38668" y1="11682" x2="38668" y2="11682"/>
                      <a14:foregroundMark x1="38902" y1="11799" x2="38902" y2="11916"/>
                      <a14:foregroundMark x1="38902" y1="11916" x2="38902" y2="11799"/>
                      <a14:foregroundMark x1="45678" y1="15187" x2="45678" y2="15187"/>
                      <a14:foregroundMark x1="38668" y1="11682" x2="38668" y2="11682"/>
                      <a14:foregroundMark x1="38902" y1="11449" x2="38668" y2="11682"/>
                      <a14:foregroundMark x1="38785" y1="11332" x2="38785" y2="11332"/>
                      <a14:foregroundMark x1="38902" y1="11332" x2="38902" y2="11332"/>
                      <a14:foregroundMark x1="43925" y1="10397" x2="43925" y2="10397"/>
                      <a14:foregroundMark x1="48364" y1="10864" x2="48364" y2="10864"/>
                      <a14:foregroundMark x1="50000" y1="10047" x2="50000" y2="10047"/>
                      <a14:foregroundMark x1="61916" y1="8995" x2="61916" y2="8995"/>
                      <a14:foregroundMark x1="87383" y1="44509" x2="87383" y2="44509"/>
                      <a14:foregroundMark x1="92290" y1="48364" x2="92290" y2="48364"/>
                      <a14:foregroundMark x1="52336" y1="75935" x2="52336" y2="75935"/>
                      <a14:foregroundMark x1="59229" y1="87383" x2="59229" y2="87383"/>
                      <a14:foregroundMark x1="12033" y1="54439" x2="12033" y2="54439"/>
                    </a14:backgroundRemoval>
                  </a14:imgEffect>
                </a14:imgLayer>
              </a14:imgProps>
            </a:ext>
            <a:ext uri="{28A0092B-C50C-407E-A947-70E740481C1C}">
              <a14:useLocalDpi xmlns:a14="http://schemas.microsoft.com/office/drawing/2010/main" val="0"/>
            </a:ext>
          </a:extLst>
        </a:blip>
        <a:srcRect l="4539" t="4978" r="4099" b="4832"/>
        <a:stretch/>
      </xdr:blipFill>
      <xdr:spPr bwMode="auto">
        <a:xfrm>
          <a:off x="4719636" y="1390650"/>
          <a:ext cx="5283200" cy="5215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4491036</xdr:colOff>
      <xdr:row>9</xdr:row>
      <xdr:rowOff>50278</xdr:rowOff>
    </xdr:from>
    <xdr:to>
      <xdr:col>1</xdr:col>
      <xdr:colOff>6376986</xdr:colOff>
      <xdr:row>14</xdr:row>
      <xdr:rowOff>116954</xdr:rowOff>
    </xdr:to>
    <xdr:pic>
      <xdr:nvPicPr>
        <xdr:cNvPr id="13" name="Bildobjekt 12">
          <a:extLst>
            <a:ext uri="{FF2B5EF4-FFF2-40B4-BE49-F238E27FC236}">
              <a16:creationId xmlns:a16="http://schemas.microsoft.com/office/drawing/2014/main" id="{5242D3A7-6740-453A-9D76-87819410368A}"/>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2">
                  <a14:imgEffect>
                    <a14:backgroundRemoval t="9895" b="89895" l="3098" r="89913">
                      <a14:foregroundMark x1="27720" y1="43579" x2="27720" y2="43579"/>
                      <a14:backgroundMark x1="13900" y1="32000" x2="13900" y2="32000"/>
                      <a14:backgroundMark x1="12311" y1="36000" x2="12311" y2="36000"/>
                      <a14:backgroundMark x1="7387" y1="41895" x2="7387" y2="41895"/>
                      <a14:backgroundMark x1="5719" y1="32211" x2="5719" y2="32211"/>
                      <a14:backgroundMark x1="3098" y1="27579" x2="3098" y2="27579"/>
                      <a14:backgroundMark x1="1986" y1="30316" x2="1986" y2="30316"/>
                      <a14:backgroundMark x1="2859" y1="40842" x2="2859" y2="40842"/>
                      <a14:backgroundMark x1="3971" y1="50316" x2="3971" y2="50316"/>
                      <a14:backgroundMark x1="4210" y1="54947" x2="4210" y2="54947"/>
                      <a14:backgroundMark x1="4845" y1="61263" x2="4845" y2="61263"/>
                      <a14:backgroundMark x1="17712" y1="57053" x2="17712" y2="57053"/>
                      <a14:backgroundMark x1="17395" y1="34737" x2="17395" y2="34737"/>
                      <a14:backgroundMark x1="6037" y1="33684" x2="6037" y2="33684"/>
                      <a14:backgroundMark x1="6037" y1="42105" x2="6037" y2="42105"/>
                      <a14:backgroundMark x1="6513" y1="45684" x2="6513" y2="45684"/>
                      <a14:backgroundMark x1="7705" y1="43789" x2="7705" y2="43789"/>
                      <a14:backgroundMark x1="10485" y1="40211" x2="10485" y2="40211"/>
                      <a14:backgroundMark x1="2859" y1="30105" x2="8975" y2="55579"/>
                      <a14:backgroundMark x1="7784" y1="30316" x2="13185" y2="28632"/>
                      <a14:backgroundMark x1="13185" y1="28632" x2="10802" y2="44842"/>
                      <a14:backgroundMark x1="10802" y1="44842" x2="15965" y2="54316"/>
                      <a14:backgroundMark x1="15965" y1="54316" x2="10564" y2="67158"/>
                      <a14:backgroundMark x1="10564" y1="67158" x2="5242" y2="69895"/>
                      <a14:backgroundMark x1="5242" y1="69895" x2="5719" y2="55579"/>
                      <a14:backgroundMark x1="5719" y1="55579" x2="10882" y2="55368"/>
                      <a14:backgroundMark x1="10882" y1="55368" x2="13820" y2="69053"/>
                      <a14:backgroundMark x1="13820" y1="69053" x2="18586" y2="60632"/>
                      <a14:backgroundMark x1="18586" y1="60632" x2="19301" y2="41895"/>
                      <a14:backgroundMark x1="62986" y1="37474" x2="67990" y2="32842"/>
                      <a14:backgroundMark x1="67990" y1="32842" x2="74424" y2="33263"/>
                      <a14:backgroundMark x1="74424" y1="33263" x2="74265" y2="49053"/>
                      <a14:backgroundMark x1="74265" y1="49053" x2="67911" y2="54947"/>
                      <a14:backgroundMark x1="67911" y1="54947" x2="69420" y2="41684"/>
                      <a14:backgroundMark x1="69420" y1="41684" x2="68944" y2="47368"/>
                    </a14:backgroundRemoval>
                  </a14:imgEffect>
                </a14:imgLayer>
              </a14:imgProps>
            </a:ext>
          </a:extLst>
        </a:blip>
        <a:srcRect l="19735" t="22661" r="59913" b="23300"/>
        <a:stretch/>
      </xdr:blipFill>
      <xdr:spPr>
        <a:xfrm>
          <a:off x="4595811" y="3031603"/>
          <a:ext cx="1885950" cy="1876426"/>
        </a:xfrm>
        <a:prstGeom prst="rect">
          <a:avLst/>
        </a:prstGeom>
      </xdr:spPr>
    </xdr:pic>
    <xdr:clientData/>
  </xdr:twoCellAnchor>
  <xdr:twoCellAnchor editAs="oneCell">
    <xdr:from>
      <xdr:col>1</xdr:col>
      <xdr:colOff>8205786</xdr:colOff>
      <xdr:row>9</xdr:row>
      <xdr:rowOff>69328</xdr:rowOff>
    </xdr:from>
    <xdr:to>
      <xdr:col>3</xdr:col>
      <xdr:colOff>1062036</xdr:colOff>
      <xdr:row>14</xdr:row>
      <xdr:rowOff>107430</xdr:rowOff>
    </xdr:to>
    <xdr:pic>
      <xdr:nvPicPr>
        <xdr:cNvPr id="14" name="Bildobjekt 13">
          <a:extLst>
            <a:ext uri="{FF2B5EF4-FFF2-40B4-BE49-F238E27FC236}">
              <a16:creationId xmlns:a16="http://schemas.microsoft.com/office/drawing/2014/main" id="{CC23907E-5C53-4C88-9295-5B82F70D8141}"/>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2">
                  <a14:imgEffect>
                    <a14:backgroundRemoval t="5053" b="91789" l="1668" r="98253">
                      <a14:foregroundMark x1="73153" y1="5263" x2="73153" y2="5263"/>
                      <a14:foregroundMark x1="67673" y1="37263" x2="67673" y2="37263"/>
                      <a14:foregroundMark x1="73471" y1="91789" x2="73471" y2="91789"/>
                      <a14:backgroundMark x1="49007" y1="51368" x2="49007" y2="51368"/>
                      <a14:backgroundMark x1="45195" y1="40000" x2="45195" y2="40000"/>
                      <a14:backgroundMark x1="45195" y1="40000" x2="45195" y2="40000"/>
                      <a14:backgroundMark x1="44718" y1="40000" x2="50596" y2="36421"/>
                      <a14:backgroundMark x1="50596" y1="36421" x2="56076" y2="44211"/>
                      <a14:backgroundMark x1="56076" y1="44211" x2="57347" y2="57895"/>
                      <a14:backgroundMark x1="57347" y1="57895" x2="51469" y2="63789"/>
                      <a14:backgroundMark x1="51469" y1="63789" x2="45751" y2="58737"/>
                      <a14:backgroundMark x1="45751" y1="58737" x2="45353" y2="42947"/>
                      <a14:backgroundMark x1="45353" y1="42947" x2="50357" y2="47789"/>
                      <a14:backgroundMark x1="50357" y1="47789" x2="46942" y2="49474"/>
                      <a14:backgroundMark x1="43209" y1="28421" x2="41223" y2="43368"/>
                      <a14:backgroundMark x1="41223" y1="43368" x2="41859" y2="58526"/>
                      <a14:backgroundMark x1="41859" y1="58526" x2="46386" y2="68211"/>
                      <a14:backgroundMark x1="46386" y1="68211" x2="52025" y2="69895"/>
                      <a14:backgroundMark x1="52025" y1="69895" x2="56791" y2="62737"/>
                      <a14:backgroundMark x1="56791" y1="62737" x2="58062" y2="34316"/>
                      <a14:backgroundMark x1="58062" y1="34316" x2="52899" y2="28632"/>
                      <a14:backgroundMark x1="52899" y1="28632" x2="44480" y2="27789"/>
                      <a14:backgroundMark x1="22081" y1="28421" x2="28674" y2="30947"/>
                      <a14:backgroundMark x1="28674" y1="30947" x2="33439" y2="38947"/>
                      <a14:backgroundMark x1="33439" y1="38947" x2="34551" y2="52842"/>
                      <a14:backgroundMark x1="34551" y1="52842" x2="30103" y2="64842"/>
                      <a14:backgroundMark x1="30103" y1="64842" x2="26450" y2="53263"/>
                      <a14:backgroundMark x1="26450" y1="53263" x2="30103" y2="42105"/>
                      <a14:backgroundMark x1="30103" y1="42105" x2="30183" y2="56000"/>
                      <a14:backgroundMark x1="30183" y1="56000" x2="28991" y2="55789"/>
                      <a14:backgroundMark x1="21763" y1="40000" x2="21843" y2="54947"/>
                      <a14:backgroundMark x1="21843" y1="54947" x2="23828" y2="67579"/>
                      <a14:backgroundMark x1="23828" y1="67579" x2="34551" y2="69474"/>
                      <a14:backgroundMark x1="34551" y1="69474" x2="37649" y2="57684"/>
                      <a14:backgroundMark x1="37649" y1="57684" x2="38443" y2="43579"/>
                      <a14:backgroundMark x1="38443" y1="43579" x2="36616" y2="30105"/>
                      <a14:backgroundMark x1="36616" y1="30105" x2="29627" y2="27579"/>
                      <a14:backgroundMark x1="2383" y1="28421" x2="13185" y2="28632"/>
                      <a14:backgroundMark x1="13185" y1="28632" x2="17315" y2="37263"/>
                      <a14:backgroundMark x1="17315" y1="37263" x2="17712" y2="65474"/>
                      <a14:backgroundMark x1="17712" y1="65474" x2="12788" y2="72000"/>
                      <a14:backgroundMark x1="12788" y1="72000" x2="6751" y2="70526"/>
                      <a14:backgroundMark x1="6751" y1="70526" x2="3177" y2="57263"/>
                      <a14:backgroundMark x1="3177" y1="57263" x2="4607" y2="31158"/>
                      <a14:backgroundMark x1="13185" y1="41263" x2="14615" y2="44842"/>
                      <a14:backgroundMark x1="82208" y1="27579" x2="82288" y2="60211"/>
                      <a14:backgroundMark x1="82288" y1="60211" x2="85703" y2="71579"/>
                      <a14:backgroundMark x1="85703" y1="71579" x2="91025" y2="73684"/>
                      <a14:backgroundMark x1="91025" y1="73684" x2="96029" y2="69474"/>
                      <a14:backgroundMark x1="96029" y1="69474" x2="98411" y2="57053"/>
                      <a14:backgroundMark x1="98411" y1="57053" x2="98650" y2="42737"/>
                      <a14:backgroundMark x1="98650" y1="42737" x2="94996" y2="31158"/>
                      <a14:backgroundMark x1="94996" y1="31158" x2="82129" y2="28632"/>
                      <a14:backgroundMark x1="94361" y1="39579" x2="87450" y2="40211"/>
                      <a14:backgroundMark x1="19539" y1="78947" x2="25894" y2="78947"/>
                      <a14:backgroundMark x1="25894" y1="78947" x2="31851" y2="78316"/>
                      <a14:backgroundMark x1="31851" y1="78316" x2="67911" y2="81684"/>
                      <a14:backgroundMark x1="69261" y1="80211" x2="76569" y2="80211"/>
                      <a14:backgroundMark x1="79984" y1="36842" x2="79984" y2="36842"/>
                      <a14:backgroundMark x1="78237" y1="20000" x2="78237" y2="20000"/>
                      <a14:backgroundMark x1="78237" y1="20000" x2="79984" y2="22316"/>
                      <a14:backgroundMark x1="73312" y1="7579" x2="77601" y2="18526"/>
                      <a14:backgroundMark x1="5163" y1="35789" x2="5163" y2="42105"/>
                      <a14:backgroundMark x1="1668" y1="38947" x2="1668" y2="43789"/>
                    </a14:backgroundRemoval>
                  </a14:imgEffect>
                </a14:imgLayer>
              </a14:imgProps>
            </a:ext>
          </a:extLst>
        </a:blip>
        <a:srcRect l="59924" t="23210" r="20135" b="23573"/>
        <a:stretch/>
      </xdr:blipFill>
      <xdr:spPr>
        <a:xfrm>
          <a:off x="8310561" y="3050653"/>
          <a:ext cx="1847850" cy="1847852"/>
        </a:xfrm>
        <a:prstGeom prst="rect">
          <a:avLst/>
        </a:prstGeom>
      </xdr:spPr>
    </xdr:pic>
    <xdr:clientData/>
  </xdr:twoCellAnchor>
  <xdr:twoCellAnchor editAs="oneCell">
    <xdr:from>
      <xdr:col>1</xdr:col>
      <xdr:colOff>6329360</xdr:colOff>
      <xdr:row>9</xdr:row>
      <xdr:rowOff>40754</xdr:rowOff>
    </xdr:from>
    <xdr:to>
      <xdr:col>1</xdr:col>
      <xdr:colOff>8262935</xdr:colOff>
      <xdr:row>14</xdr:row>
      <xdr:rowOff>126480</xdr:rowOff>
    </xdr:to>
    <xdr:pic>
      <xdr:nvPicPr>
        <xdr:cNvPr id="15" name="Bildobjekt 14">
          <a:extLst>
            <a:ext uri="{FF2B5EF4-FFF2-40B4-BE49-F238E27FC236}">
              <a16:creationId xmlns:a16="http://schemas.microsoft.com/office/drawing/2014/main" id="{83FE29A1-FDE7-4E4A-B1F4-B283217E13BE}"/>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2">
                  <a14:imgEffect>
                    <a14:backgroundRemoval t="5053" b="91789" l="1668" r="98253">
                      <a14:foregroundMark x1="73153" y1="5263" x2="73153" y2="5263"/>
                      <a14:foregroundMark x1="52423" y1="35368" x2="52423" y2="35368"/>
                      <a14:foregroundMark x1="14456" y1="42947" x2="14456" y2="42947"/>
                      <a14:foregroundMark x1="1668" y1="41895" x2="1668" y2="41895"/>
                      <a14:backgroundMark x1="4527" y1="33053" x2="10167" y2="33053"/>
                      <a14:backgroundMark x1="10167" y1="33053" x2="13820" y2="48421"/>
                      <a14:backgroundMark x1="13820" y1="48421" x2="12073" y2="62105"/>
                      <a14:backgroundMark x1="12073" y1="62105" x2="8658" y2="49263"/>
                      <a14:backgroundMark x1="8658" y1="49263" x2="12550" y2="41684"/>
                      <a14:backgroundMark x1="5878" y1="53053" x2="4845" y2="38316"/>
                      <a14:backgroundMark x1="4845" y1="38316" x2="4607" y2="53053"/>
                      <a14:backgroundMark x1="4607" y1="53053" x2="7149" y2="65474"/>
                      <a14:backgroundMark x1="7149" y1="65474" x2="13026" y2="64842"/>
                      <a14:backgroundMark x1="13026" y1="64842" x2="16044" y2="53263"/>
                      <a14:backgroundMark x1="16044" y1="53263" x2="14853" y2="37263"/>
                      <a14:backgroundMark x1="14853" y1="37263" x2="10008" y2="27579"/>
                      <a14:backgroundMark x1="10008" y1="27579" x2="5004" y2="30737"/>
                      <a14:backgroundMark x1="5004" y1="30737" x2="4448" y2="44632"/>
                      <a14:backgroundMark x1="4448" y1="44632" x2="7387" y2="59158"/>
                      <a14:backgroundMark x1="7387" y1="59158" x2="12550" y2="68421"/>
                      <a14:backgroundMark x1="12550" y1="68421" x2="16521" y2="61895"/>
                      <a14:backgroundMark x1="15012" y1="44421" x2="15012" y2="44421"/>
                      <a14:backgroundMark x1="14297" y1="43579" x2="14297" y2="43579"/>
                      <a14:backgroundMark x1="14456" y1="42316" x2="14456" y2="42316"/>
                      <a14:backgroundMark x1="14615" y1="43579" x2="14615" y2="43579"/>
                      <a14:backgroundMark x1="14615" y1="42947" x2="14615" y2="42947"/>
                      <a14:backgroundMark x1="14456" y1="42737" x2="14456" y2="42737"/>
                      <a14:backgroundMark x1="69261" y1="48211" x2="69261" y2="48211"/>
                      <a14:backgroundMark x1="66481" y1="52000" x2="66481" y2="52000"/>
                      <a14:backgroundMark x1="66402" y1="43158" x2="66402" y2="43158"/>
                      <a14:backgroundMark x1="66322" y1="43158" x2="66322" y2="43158"/>
                      <a14:backgroundMark x1="66084" y1="33895" x2="63542" y2="46316"/>
                      <a14:backgroundMark x1="63542" y1="46316" x2="64893" y2="61895"/>
                      <a14:backgroundMark x1="64893" y1="61895" x2="70612" y2="69053"/>
                      <a14:backgroundMark x1="70612" y1="69053" x2="74821" y2="59158"/>
                      <a14:backgroundMark x1="74821" y1="59158" x2="75457" y2="42737"/>
                      <a14:backgroundMark x1="75457" y1="42737" x2="70214" y2="42105"/>
                      <a14:backgroundMark x1="70214" y1="42105" x2="65210" y2="45684"/>
                      <a14:backgroundMark x1="65210" y1="45684" x2="65528" y2="60421"/>
                      <a14:backgroundMark x1="65528" y1="60421" x2="71247" y2="57263"/>
                      <a14:backgroundMark x1="71247" y1="57263" x2="71247" y2="42737"/>
                      <a14:backgroundMark x1="71247" y1="42737" x2="66084" y2="49474"/>
                      <a14:backgroundMark x1="66084" y1="49474" x2="68864" y2="61263"/>
                      <a14:backgroundMark x1="68864" y1="61263" x2="74345" y2="52842"/>
                      <a14:backgroundMark x1="74345" y1="52842" x2="71565" y2="42737"/>
                      <a14:backgroundMark x1="62431" y1="26737" x2="74265" y2="30737"/>
                      <a14:backgroundMark x1="74265" y1="30737" x2="77284" y2="42526"/>
                      <a14:backgroundMark x1="77284" y1="42526" x2="77045" y2="56842"/>
                      <a14:backgroundMark x1="77045" y1="56842" x2="73312" y2="69474"/>
                      <a14:backgroundMark x1="73312" y1="69474" x2="68149" y2="72632"/>
                      <a14:backgroundMark x1="68149" y1="72632" x2="63463" y2="66316"/>
                      <a14:backgroundMark x1="63463" y1="66316" x2="61954" y2="38316"/>
                      <a14:backgroundMark x1="66005" y1="34526" x2="71406" y2="35579"/>
                      <a14:backgroundMark x1="71406" y1="35579" x2="66322" y2="37684"/>
                      <a14:backgroundMark x1="66322" y1="37684" x2="72041" y2="35789"/>
                      <a14:backgroundMark x1="72041" y1="35789" x2="73074" y2="35789"/>
                      <a14:backgroundMark x1="83479" y1="71579" x2="82288" y2="57895"/>
                      <a14:backgroundMark x1="82288" y1="57895" x2="84194" y2="28842"/>
                      <a14:backgroundMark x1="84194" y1="28842" x2="89674" y2="28211"/>
                      <a14:backgroundMark x1="89674" y1="28211" x2="95155" y2="30316"/>
                      <a14:backgroundMark x1="95155" y1="30316" x2="96982" y2="44632"/>
                      <a14:backgroundMark x1="96982" y1="44632" x2="96585" y2="58526"/>
                      <a14:backgroundMark x1="96585" y1="58526" x2="93566" y2="70947"/>
                      <a14:backgroundMark x1="93566" y1="70947" x2="87927" y2="72211"/>
                      <a14:backgroundMark x1="87927" y1="72211" x2="83082" y2="63789"/>
                      <a14:backgroundMark x1="83082" y1="63789" x2="85306" y2="48632"/>
                      <a14:backgroundMark x1="85306" y1="48632" x2="89595" y2="42947"/>
                      <a14:backgroundMark x1="82923" y1="38526" x2="81414" y2="39158"/>
                      <a14:backgroundMark x1="98491" y1="40000" x2="82923" y2="39158"/>
                      <a14:backgroundMark x1="38046" y1="31368" x2="26052" y2="29053"/>
                      <a14:backgroundMark x1="26052" y1="29053" x2="22796" y2="41053"/>
                      <a14:backgroundMark x1="22796" y1="41053" x2="22558" y2="54947"/>
                      <a14:backgroundMark x1="22558" y1="54947" x2="24543" y2="68632"/>
                      <a14:backgroundMark x1="24543" y1="68632" x2="29627" y2="70737"/>
                      <a14:backgroundMark x1="29627" y1="70737" x2="35425" y2="70526"/>
                      <a14:backgroundMark x1="35425" y1="70526" x2="38761" y2="59789"/>
                      <a14:backgroundMark x1="38761" y1="59789" x2="38761" y2="44632"/>
                      <a14:backgroundMark x1="38761" y1="44632" x2="36775" y2="31368"/>
                      <a14:backgroundMark x1="36775" y1="31368" x2="30500" y2="31579"/>
                      <a14:backgroundMark x1="30500" y1="31579" x2="26608" y2="41895"/>
                      <a14:backgroundMark x1="26608" y1="41895" x2="30818" y2="54526"/>
                      <a14:backgroundMark x1="30818" y1="54526" x2="34154" y2="49474"/>
                      <a14:backgroundMark x1="21048" y1="20000" x2="21048" y2="20000"/>
                      <a14:backgroundMark x1="16044" y1="18526" x2="35028" y2="21053"/>
                      <a14:backgroundMark x1="38681" y1="21474" x2="54647" y2="21474"/>
                      <a14:backgroundMark x1="54567" y1="19579" x2="75616" y2="20842"/>
                      <a14:backgroundMark x1="73312" y1="6947" x2="76172" y2="19789"/>
                      <a14:backgroundMark x1="76172" y1="19789" x2="78952" y2="23789"/>
                      <a14:backgroundMark x1="79984" y1="69053" x2="76807" y2="81263"/>
                      <a14:backgroundMark x1="76807" y1="81263" x2="76410" y2="81895"/>
                      <a14:backgroundMark x1="73471" y1="92632" x2="69658" y2="80211"/>
                      <a14:backgroundMark x1="69658" y1="80211" x2="63304" y2="79368"/>
                      <a14:backgroundMark x1="61795" y1="79368" x2="13662" y2="79158"/>
                    </a14:backgroundRemoval>
                  </a14:imgEffect>
                </a14:imgLayer>
              </a14:imgProps>
            </a:ext>
          </a:extLst>
        </a:blip>
        <a:srcRect l="39573" t="22387" r="39562" b="23025"/>
        <a:stretch/>
      </xdr:blipFill>
      <xdr:spPr>
        <a:xfrm>
          <a:off x="6434135" y="3022079"/>
          <a:ext cx="1933575" cy="1895476"/>
        </a:xfrm>
        <a:prstGeom prst="rect">
          <a:avLst/>
        </a:prstGeom>
      </xdr:spPr>
    </xdr:pic>
    <xdr:clientData/>
  </xdr:twoCellAnchor>
  <xdr:twoCellAnchor editAs="oneCell">
    <xdr:from>
      <xdr:col>1</xdr:col>
      <xdr:colOff>6548437</xdr:colOff>
      <xdr:row>4</xdr:row>
      <xdr:rowOff>235831</xdr:rowOff>
    </xdr:from>
    <xdr:to>
      <xdr:col>1</xdr:col>
      <xdr:colOff>8101011</xdr:colOff>
      <xdr:row>9</xdr:row>
      <xdr:rowOff>104774</xdr:rowOff>
    </xdr:to>
    <xdr:pic>
      <xdr:nvPicPr>
        <xdr:cNvPr id="16" name="Bildobjekt 15">
          <a:extLst>
            <a:ext uri="{FF2B5EF4-FFF2-40B4-BE49-F238E27FC236}">
              <a16:creationId xmlns:a16="http://schemas.microsoft.com/office/drawing/2014/main" id="{6BD2FF04-11EE-422B-B7C8-E42EAAB931DA}"/>
            </a:ext>
          </a:extLst>
        </xdr:cNvPr>
        <xdr:cNvPicPr>
          <a:picLocks noChangeAspect="1"/>
        </xdr:cNvPicPr>
      </xdr:nvPicPr>
      <xdr:blipFill>
        <a:blip xmlns:r="http://schemas.openxmlformats.org/officeDocument/2006/relationships" r:embed="rId10"/>
        <a:stretch>
          <a:fillRect/>
        </a:stretch>
      </xdr:blipFill>
      <xdr:spPr>
        <a:xfrm>
          <a:off x="6653212" y="1407406"/>
          <a:ext cx="1552574" cy="1678693"/>
        </a:xfrm>
        <a:prstGeom prst="rect">
          <a:avLst/>
        </a:prstGeom>
      </xdr:spPr>
    </xdr:pic>
    <xdr:clientData/>
  </xdr:twoCellAnchor>
  <xdr:twoCellAnchor editAs="oneCell">
    <xdr:from>
      <xdr:col>1</xdr:col>
      <xdr:colOff>2084917</xdr:colOff>
      <xdr:row>30</xdr:row>
      <xdr:rowOff>10583</xdr:rowOff>
    </xdr:from>
    <xdr:to>
      <xdr:col>4</xdr:col>
      <xdr:colOff>595393</xdr:colOff>
      <xdr:row>46</xdr:row>
      <xdr:rowOff>119917</xdr:rowOff>
    </xdr:to>
    <xdr:pic>
      <xdr:nvPicPr>
        <xdr:cNvPr id="17" name="Bildobjekt 16">
          <a:extLst>
            <a:ext uri="{FF2B5EF4-FFF2-40B4-BE49-F238E27FC236}">
              <a16:creationId xmlns:a16="http://schemas.microsoft.com/office/drawing/2014/main" id="{553D1C9C-A690-43C8-A334-22F1C9403E6E}"/>
            </a:ext>
          </a:extLst>
        </xdr:cNvPr>
        <xdr:cNvPicPr>
          <a:picLocks noChangeAspect="1"/>
        </xdr:cNvPicPr>
      </xdr:nvPicPr>
      <xdr:blipFill>
        <a:blip xmlns:r="http://schemas.openxmlformats.org/officeDocument/2006/relationships" r:embed="rId11"/>
        <a:stretch>
          <a:fillRect/>
        </a:stretch>
      </xdr:blipFill>
      <xdr:spPr>
        <a:xfrm>
          <a:off x="2189692" y="9849908"/>
          <a:ext cx="12055026" cy="590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3895724</xdr:colOff>
      <xdr:row>1</xdr:row>
      <xdr:rowOff>0</xdr:rowOff>
    </xdr:from>
    <xdr:to>
      <xdr:col>4</xdr:col>
      <xdr:colOff>1133474</xdr:colOff>
      <xdr:row>1</xdr:row>
      <xdr:rowOff>295275</xdr:rowOff>
    </xdr:to>
    <xdr:sp macro="" textlink="">
      <xdr:nvSpPr>
        <xdr:cNvPr id="7" name="textruta 6">
          <a:hlinkClick xmlns:r="http://schemas.openxmlformats.org/officeDocument/2006/relationships" r:id="rId1"/>
          <a:extLst>
            <a:ext uri="{FF2B5EF4-FFF2-40B4-BE49-F238E27FC236}">
              <a16:creationId xmlns:a16="http://schemas.microsoft.com/office/drawing/2014/main" id="{423F98E3-B629-40E5-9678-6D8043658C93}"/>
            </a:ext>
          </a:extLst>
        </xdr:cNvPr>
        <xdr:cNvSpPr txBox="1"/>
      </xdr:nvSpPr>
      <xdr:spPr>
        <a:xfrm>
          <a:off x="12925424" y="104775"/>
          <a:ext cx="18192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4314825</xdr:colOff>
      <xdr:row>1</xdr:row>
      <xdr:rowOff>9525</xdr:rowOff>
    </xdr:from>
    <xdr:to>
      <xdr:col>4</xdr:col>
      <xdr:colOff>1447800</xdr:colOff>
      <xdr:row>1</xdr:row>
      <xdr:rowOff>304800</xdr:rowOff>
    </xdr:to>
    <xdr:sp macro="" textlink="">
      <xdr:nvSpPr>
        <xdr:cNvPr id="3" name="textruta 2">
          <a:hlinkClick xmlns:r="http://schemas.openxmlformats.org/officeDocument/2006/relationships" r:id="rId1"/>
          <a:extLst>
            <a:ext uri="{FF2B5EF4-FFF2-40B4-BE49-F238E27FC236}">
              <a16:creationId xmlns:a16="http://schemas.microsoft.com/office/drawing/2014/main" id="{BA17E926-7F3C-400C-870B-C0EE6C652D7D}"/>
            </a:ext>
          </a:extLst>
        </xdr:cNvPr>
        <xdr:cNvSpPr txBox="1"/>
      </xdr:nvSpPr>
      <xdr:spPr>
        <a:xfrm>
          <a:off x="13716000" y="114300"/>
          <a:ext cx="171450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v-SE" sz="1400" b="1">
              <a:solidFill>
                <a:schemeClr val="dk1"/>
              </a:solidFill>
              <a:effectLst/>
              <a:latin typeface="+mn-lt"/>
              <a:ea typeface="+mn-ea"/>
              <a:cs typeface="+mn-cs"/>
            </a:rPr>
            <a:t>Tips och Exempel</a:t>
          </a:r>
          <a:endParaRPr lang="sv-SE" sz="18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4257675</xdr:colOff>
      <xdr:row>1</xdr:row>
      <xdr:rowOff>28575</xdr:rowOff>
    </xdr:from>
    <xdr:to>
      <xdr:col>4</xdr:col>
      <xdr:colOff>1447800</xdr:colOff>
      <xdr:row>1</xdr:row>
      <xdr:rowOff>323850</xdr:rowOff>
    </xdr:to>
    <xdr:sp macro="" textlink="">
      <xdr:nvSpPr>
        <xdr:cNvPr id="3" name="textruta 2">
          <a:hlinkClick xmlns:r="http://schemas.openxmlformats.org/officeDocument/2006/relationships" r:id="rId1"/>
          <a:extLst>
            <a:ext uri="{FF2B5EF4-FFF2-40B4-BE49-F238E27FC236}">
              <a16:creationId xmlns:a16="http://schemas.microsoft.com/office/drawing/2014/main" id="{35546948-F562-496E-B170-C6227A03C30B}"/>
            </a:ext>
          </a:extLst>
        </xdr:cNvPr>
        <xdr:cNvSpPr txBox="1"/>
      </xdr:nvSpPr>
      <xdr:spPr>
        <a:xfrm>
          <a:off x="13344525" y="133350"/>
          <a:ext cx="177165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sv-SE" sz="1400" b="1">
              <a:solidFill>
                <a:schemeClr val="dk1"/>
              </a:solidFill>
              <a:effectLst/>
              <a:latin typeface="+mn-lt"/>
              <a:ea typeface="+mn-ea"/>
              <a:cs typeface="+mn-cs"/>
            </a:rPr>
            <a:t>Tips och Exempel</a:t>
          </a:r>
          <a:endParaRPr lang="sv-SE" sz="18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4105274</xdr:colOff>
      <xdr:row>1</xdr:row>
      <xdr:rowOff>9525</xdr:rowOff>
    </xdr:from>
    <xdr:to>
      <xdr:col>4</xdr:col>
      <xdr:colOff>1457324</xdr:colOff>
      <xdr:row>1</xdr:row>
      <xdr:rowOff>304800</xdr:rowOff>
    </xdr:to>
    <xdr:sp macro="" textlink="">
      <xdr:nvSpPr>
        <xdr:cNvPr id="4" name="textruta 3">
          <a:hlinkClick xmlns:r="http://schemas.openxmlformats.org/officeDocument/2006/relationships" r:id="rId1"/>
          <a:extLst>
            <a:ext uri="{FF2B5EF4-FFF2-40B4-BE49-F238E27FC236}">
              <a16:creationId xmlns:a16="http://schemas.microsoft.com/office/drawing/2014/main" id="{D8606C16-30C0-40F7-ABDE-C633298D41ED}"/>
            </a:ext>
          </a:extLst>
        </xdr:cNvPr>
        <xdr:cNvSpPr txBox="1"/>
      </xdr:nvSpPr>
      <xdr:spPr>
        <a:xfrm>
          <a:off x="13192124" y="114300"/>
          <a:ext cx="19335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4286249</xdr:colOff>
      <xdr:row>1</xdr:row>
      <xdr:rowOff>9525</xdr:rowOff>
    </xdr:from>
    <xdr:to>
      <xdr:col>4</xdr:col>
      <xdr:colOff>1447799</xdr:colOff>
      <xdr:row>1</xdr:row>
      <xdr:rowOff>304800</xdr:rowOff>
    </xdr:to>
    <xdr:sp macro="" textlink="">
      <xdr:nvSpPr>
        <xdr:cNvPr id="3" name="textruta 2">
          <a:hlinkClick xmlns:r="http://schemas.openxmlformats.org/officeDocument/2006/relationships" r:id="rId1"/>
          <a:extLst>
            <a:ext uri="{FF2B5EF4-FFF2-40B4-BE49-F238E27FC236}">
              <a16:creationId xmlns:a16="http://schemas.microsoft.com/office/drawing/2014/main" id="{6FFA9782-40D6-4AA8-8FF4-7D2634E4B5B5}"/>
            </a:ext>
          </a:extLst>
        </xdr:cNvPr>
        <xdr:cNvSpPr txBox="1"/>
      </xdr:nvSpPr>
      <xdr:spPr>
        <a:xfrm>
          <a:off x="13373099" y="114300"/>
          <a:ext cx="17430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4143375</xdr:colOff>
      <xdr:row>1</xdr:row>
      <xdr:rowOff>19050</xdr:rowOff>
    </xdr:from>
    <xdr:to>
      <xdr:col>4</xdr:col>
      <xdr:colOff>1428750</xdr:colOff>
      <xdr:row>1</xdr:row>
      <xdr:rowOff>314325</xdr:rowOff>
    </xdr:to>
    <xdr:sp macro="" textlink="">
      <xdr:nvSpPr>
        <xdr:cNvPr id="3" name="textruta 2">
          <a:hlinkClick xmlns:r="http://schemas.openxmlformats.org/officeDocument/2006/relationships" r:id="rId1"/>
          <a:extLst>
            <a:ext uri="{FF2B5EF4-FFF2-40B4-BE49-F238E27FC236}">
              <a16:creationId xmlns:a16="http://schemas.microsoft.com/office/drawing/2014/main" id="{82EE45DE-19B6-45AE-B1C4-771FF2C4F705}"/>
            </a:ext>
          </a:extLst>
        </xdr:cNvPr>
        <xdr:cNvSpPr txBox="1"/>
      </xdr:nvSpPr>
      <xdr:spPr>
        <a:xfrm>
          <a:off x="13230225" y="123825"/>
          <a:ext cx="1866900"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och Exempel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4468091</xdr:colOff>
      <xdr:row>16</xdr:row>
      <xdr:rowOff>23812</xdr:rowOff>
    </xdr:from>
    <xdr:to>
      <xdr:col>20</xdr:col>
      <xdr:colOff>233074</xdr:colOff>
      <xdr:row>26</xdr:row>
      <xdr:rowOff>77787</xdr:rowOff>
    </xdr:to>
    <xdr:graphicFrame macro="">
      <xdr:nvGraphicFramePr>
        <xdr:cNvPr id="16" name="Diagram 15">
          <a:extLst>
            <a:ext uri="{FF2B5EF4-FFF2-40B4-BE49-F238E27FC236}">
              <a16:creationId xmlns:a16="http://schemas.microsoft.com/office/drawing/2014/main" id="{8132E215-E5C2-4BA4-87A6-EA6C3D1427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294409</xdr:colOff>
      <xdr:row>1</xdr:row>
      <xdr:rowOff>17319</xdr:rowOff>
    </xdr:from>
    <xdr:to>
      <xdr:col>19</xdr:col>
      <xdr:colOff>493569</xdr:colOff>
      <xdr:row>1</xdr:row>
      <xdr:rowOff>312594</xdr:rowOff>
    </xdr:to>
    <xdr:sp macro="" textlink="">
      <xdr:nvSpPr>
        <xdr:cNvPr id="4" name="textruta 3">
          <a:hlinkClick xmlns:r="http://schemas.openxmlformats.org/officeDocument/2006/relationships" r:id="rId2"/>
          <a:extLst>
            <a:ext uri="{FF2B5EF4-FFF2-40B4-BE49-F238E27FC236}">
              <a16:creationId xmlns:a16="http://schemas.microsoft.com/office/drawing/2014/main" id="{08EBC4E2-8403-4C59-96B2-BC2E8077BC68}"/>
            </a:ext>
          </a:extLst>
        </xdr:cNvPr>
        <xdr:cNvSpPr txBox="1"/>
      </xdr:nvSpPr>
      <xdr:spPr>
        <a:xfrm>
          <a:off x="14071023" y="129887"/>
          <a:ext cx="710046"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400" b="1"/>
            <a:t>Tips </a:t>
          </a:r>
        </a:p>
      </xdr:txBody>
    </xdr:sp>
    <xdr:clientData/>
  </xdr:twoCellAnchor>
</xdr:wsDr>
</file>

<file path=xl/theme/theme1.xml><?xml version="1.0" encoding="utf-8"?>
<a:theme xmlns:a="http://schemas.openxmlformats.org/drawingml/2006/main" name="MYH">
  <a:themeElements>
    <a:clrScheme name="MYH">
      <a:dk1>
        <a:sysClr val="windowText" lastClr="000000"/>
      </a:dk1>
      <a:lt1>
        <a:sysClr val="window" lastClr="FFFFFF"/>
      </a:lt1>
      <a:dk2>
        <a:srgbClr val="1F497D"/>
      </a:dk2>
      <a:lt2>
        <a:srgbClr val="F2F2F2"/>
      </a:lt2>
      <a:accent1>
        <a:srgbClr val="000000"/>
      </a:accent1>
      <a:accent2>
        <a:srgbClr val="80FF33"/>
      </a:accent2>
      <a:accent3>
        <a:srgbClr val="FFFF00"/>
      </a:accent3>
      <a:accent4>
        <a:srgbClr val="7D7D7D"/>
      </a:accent4>
      <a:accent5>
        <a:srgbClr val="D2D2D2"/>
      </a:accent5>
      <a:accent6>
        <a:srgbClr val="FF6974"/>
      </a:accent6>
      <a:hlink>
        <a:srgbClr val="0000FF"/>
      </a:hlink>
      <a:folHlink>
        <a:srgbClr val="800080"/>
      </a:folHlink>
    </a:clrScheme>
    <a:fontScheme name="MYH">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vmlDrawing" Target="../drawings/vmlDrawing1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D087B-2780-401C-A633-8FEBC2FF0770}">
  <sheetPr>
    <tabColor rgb="FFFF0000"/>
    <pageSetUpPr fitToPage="1"/>
  </sheetPr>
  <dimension ref="A1:P4"/>
  <sheetViews>
    <sheetView showGridLines="0" topLeftCell="A49" zoomScale="130" zoomScaleNormal="130" workbookViewId="0">
      <selection activeCell="I1" sqref="I1"/>
    </sheetView>
  </sheetViews>
  <sheetFormatPr defaultRowHeight="13.8" x14ac:dyDescent="0.25"/>
  <cols>
    <col min="14" max="14" width="10.69921875" customWidth="1"/>
    <col min="15" max="15" width="11.3984375" customWidth="1"/>
  </cols>
  <sheetData>
    <row r="1" spans="1:16" x14ac:dyDescent="0.25">
      <c r="O1" s="293" t="s">
        <v>232</v>
      </c>
      <c r="P1" s="293"/>
    </row>
    <row r="2" spans="1:16" s="2" customFormat="1" ht="3" customHeight="1" x14ac:dyDescent="0.25">
      <c r="O2" s="73"/>
    </row>
    <row r="3" spans="1:16" ht="24" customHeight="1" x14ac:dyDescent="0.25">
      <c r="A3" s="297" t="s">
        <v>201</v>
      </c>
      <c r="B3" s="297"/>
      <c r="C3" s="297"/>
      <c r="D3" s="298"/>
      <c r="E3" s="294"/>
      <c r="F3" s="295"/>
      <c r="G3" s="295"/>
      <c r="H3" s="295"/>
      <c r="I3" s="295"/>
      <c r="J3" s="295"/>
      <c r="K3" s="295"/>
      <c r="L3" s="295"/>
      <c r="M3" s="295"/>
      <c r="N3" s="295"/>
      <c r="O3" s="295"/>
      <c r="P3" s="296"/>
    </row>
    <row r="4" spans="1:16" ht="43.5" customHeight="1" x14ac:dyDescent="0.25">
      <c r="A4" s="297" t="s">
        <v>209</v>
      </c>
      <c r="B4" s="297"/>
      <c r="C4" s="297"/>
      <c r="D4" s="298"/>
      <c r="E4" s="294"/>
      <c r="F4" s="295"/>
      <c r="G4" s="295"/>
      <c r="H4" s="295"/>
      <c r="I4" s="295"/>
      <c r="J4" s="295"/>
      <c r="K4" s="295"/>
      <c r="L4" s="295"/>
      <c r="M4" s="295"/>
      <c r="N4" s="295"/>
      <c r="O4" s="295"/>
      <c r="P4" s="296"/>
    </row>
  </sheetData>
  <mergeCells count="5">
    <mergeCell ref="O1:P1"/>
    <mergeCell ref="E4:P4"/>
    <mergeCell ref="A3:D3"/>
    <mergeCell ref="A4:D4"/>
    <mergeCell ref="E3:P3"/>
  </mergeCells>
  <pageMargins left="0.25" right="0.25" top="0.75" bottom="0.75" header="0.3" footer="0.3"/>
  <pageSetup paperSize="9" scale="61"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84A0-4A08-43E6-AFC1-10CB6805887C}">
  <sheetPr>
    <tabColor theme="6" tint="0.59999389629810485"/>
    <pageSetUpPr fitToPage="1"/>
  </sheetPr>
  <dimension ref="B1:N111"/>
  <sheetViews>
    <sheetView showGridLines="0" zoomScaleNormal="100" workbookViewId="0">
      <pane xSplit="1" ySplit="4" topLeftCell="B5" activePane="bottomRight" state="frozen"/>
      <selection pane="topRight" activeCell="B1" sqref="B1"/>
      <selection pane="bottomLeft" activeCell="A5" sqref="A5"/>
      <selection pane="bottomRight" activeCell="F83" sqref="F83"/>
    </sheetView>
  </sheetViews>
  <sheetFormatPr defaultColWidth="9" defaultRowHeight="13.8" x14ac:dyDescent="0.25"/>
  <cols>
    <col min="1" max="1" width="1.19921875" style="2" customWidth="1"/>
    <col min="2" max="2" width="19.19921875" style="2" customWidth="1"/>
    <col min="3" max="3" width="9" style="2"/>
    <col min="4" max="4" width="59.69921875" style="2" customWidth="1"/>
    <col min="5" max="5" width="11.5" style="2" customWidth="1"/>
    <col min="6" max="6" width="42.59765625" style="2" customWidth="1"/>
    <col min="7" max="7" width="56.69921875" style="2" customWidth="1"/>
    <col min="8" max="8" width="9" style="2"/>
    <col min="9" max="9" width="15.19921875" style="2" customWidth="1"/>
    <col min="10" max="10" width="16.19921875" style="2" customWidth="1"/>
    <col min="11" max="11" width="10.09765625" style="2" bestFit="1" customWidth="1"/>
    <col min="12" max="12" width="9" style="2"/>
    <col min="13" max="13" width="13.8984375" style="2" customWidth="1"/>
    <col min="14" max="14" width="42.5" style="2" customWidth="1"/>
    <col min="15" max="16384" width="9" style="2"/>
  </cols>
  <sheetData>
    <row r="1" spans="2:14" ht="14.4" thickBot="1" x14ac:dyDescent="0.3"/>
    <row r="2" spans="2:14" s="146" customFormat="1" ht="89.25" customHeight="1" thickBot="1" x14ac:dyDescent="0.3">
      <c r="B2" s="301" t="s">
        <v>230</v>
      </c>
      <c r="C2" s="302"/>
      <c r="D2" s="302"/>
      <c r="E2" s="302"/>
      <c r="F2" s="302"/>
      <c r="G2" s="302"/>
      <c r="H2" s="302"/>
      <c r="I2" s="302"/>
      <c r="J2" s="302"/>
      <c r="K2" s="302"/>
      <c r="L2" s="302"/>
      <c r="M2" s="302"/>
      <c r="N2" s="303"/>
    </row>
    <row r="3" spans="2:14" ht="12" customHeight="1" thickBot="1" x14ac:dyDescent="0.3"/>
    <row r="4" spans="2:14" s="56" customFormat="1" ht="47.25" customHeight="1" x14ac:dyDescent="0.25">
      <c r="B4" s="67" t="s">
        <v>3</v>
      </c>
      <c r="C4" s="67" t="s">
        <v>20</v>
      </c>
      <c r="D4" s="67" t="s">
        <v>19</v>
      </c>
      <c r="E4" s="67" t="s">
        <v>191</v>
      </c>
      <c r="F4" s="67" t="s">
        <v>228</v>
      </c>
      <c r="G4" s="66" t="s">
        <v>21</v>
      </c>
      <c r="H4" s="66" t="s">
        <v>6</v>
      </c>
      <c r="I4" s="66" t="s">
        <v>5</v>
      </c>
      <c r="J4" s="66" t="s">
        <v>4</v>
      </c>
      <c r="K4" s="66" t="s">
        <v>22</v>
      </c>
      <c r="L4" s="66" t="s">
        <v>23</v>
      </c>
      <c r="M4" s="207" t="s">
        <v>221</v>
      </c>
      <c r="N4" s="66" t="s">
        <v>7</v>
      </c>
    </row>
    <row r="5" spans="2:14" s="4" customFormat="1" ht="27.6" x14ac:dyDescent="0.25">
      <c r="B5" s="58" t="s">
        <v>24</v>
      </c>
      <c r="C5" s="58">
        <v>0</v>
      </c>
      <c r="D5" s="59" t="str">
        <f>+'Strategiska Beslut'!B5</f>
        <v>a) Beslut om att tillsätta resurser för att beskriva behov av och vinsterna med en stödstruktur för validering</v>
      </c>
      <c r="E5" s="280">
        <f>+'Strategiska Beslut'!C5</f>
        <v>0</v>
      </c>
      <c r="F5" s="285">
        <f>+'Strategiska Beslut'!D5</f>
        <v>0</v>
      </c>
      <c r="G5" s="62"/>
      <c r="H5" s="63"/>
      <c r="I5" s="62"/>
      <c r="J5" s="62"/>
      <c r="K5" s="290"/>
      <c r="L5" s="290"/>
      <c r="M5" s="290"/>
      <c r="N5" s="62"/>
    </row>
    <row r="6" spans="2:14" s="4" customFormat="1" ht="27.6" x14ac:dyDescent="0.25">
      <c r="B6" s="58" t="s">
        <v>24</v>
      </c>
      <c r="C6" s="58">
        <v>0</v>
      </c>
      <c r="D6" s="59" t="str">
        <f>+'Strategiska Beslut'!B6</f>
        <v>b) Beslut om att tillsätta resurser som påbörjar arbetet med att skapa en stödstruktur för validering</v>
      </c>
      <c r="E6" s="280">
        <f>+'Strategiska Beslut'!C6</f>
        <v>0</v>
      </c>
      <c r="F6" s="285">
        <f>+'Strategiska Beslut'!D6</f>
        <v>0</v>
      </c>
      <c r="G6" s="62"/>
      <c r="H6" s="63"/>
      <c r="I6" s="62"/>
      <c r="J6" s="62"/>
      <c r="K6" s="290"/>
      <c r="L6" s="290"/>
      <c r="M6" s="290"/>
      <c r="N6" s="62"/>
    </row>
    <row r="7" spans="2:14" s="4" customFormat="1" x14ac:dyDescent="0.25">
      <c r="B7" s="58" t="s">
        <v>24</v>
      </c>
      <c r="C7" s="58">
        <v>0</v>
      </c>
      <c r="D7" s="59" t="str">
        <f>+'Strategiska Beslut'!B7</f>
        <v>c) Löpande beslut gällande resurser till stödstrukturen för validering</v>
      </c>
      <c r="E7" s="280">
        <f>+'Strategiska Beslut'!C7</f>
        <v>0</v>
      </c>
      <c r="F7" s="285">
        <f>+'Strategiska Beslut'!D7</f>
        <v>0</v>
      </c>
      <c r="G7" s="62"/>
      <c r="H7" s="63"/>
      <c r="I7" s="62"/>
      <c r="J7" s="62"/>
      <c r="K7" s="290"/>
      <c r="L7" s="290"/>
      <c r="M7" s="290"/>
      <c r="N7" s="62"/>
    </row>
    <row r="8" spans="2:14" s="4" customFormat="1" ht="41.4" x14ac:dyDescent="0.25">
      <c r="B8" s="49" t="s">
        <v>202</v>
      </c>
      <c r="C8" s="49">
        <v>1</v>
      </c>
      <c r="D8" s="5" t="str">
        <f>+'1. BAS Grund '!B5</f>
        <v xml:space="preserve">a) kan identifiera och sammanställa befintliga data kring validering samt skapa analyser som möter regionens strategiska kompetensförsörjningsbehov </v>
      </c>
      <c r="E8" s="280">
        <f>+'1. BAS Grund '!C5</f>
        <v>0</v>
      </c>
      <c r="F8" s="286">
        <f>+'1. BAS Grund '!D5</f>
        <v>0</v>
      </c>
      <c r="G8" s="62"/>
      <c r="H8" s="63"/>
      <c r="I8" s="62"/>
      <c r="J8" s="62"/>
      <c r="K8" s="290"/>
      <c r="L8" s="290"/>
      <c r="M8" s="290"/>
      <c r="N8" s="62"/>
    </row>
    <row r="9" spans="2:14" s="4" customFormat="1" ht="27.6" x14ac:dyDescent="0.25">
      <c r="B9" s="49" t="s">
        <v>202</v>
      </c>
      <c r="C9" s="49">
        <v>1</v>
      </c>
      <c r="D9" s="5" t="str">
        <f>+'1. BAS Grund '!B6</f>
        <v xml:space="preserve">b) kan utvärdera och bedöma i vilka sammanhang validering kan ha en funktion i den regionala kompetensförsörjningen </v>
      </c>
      <c r="E9" s="280">
        <f>+'1. BAS Grund '!C6</f>
        <v>0</v>
      </c>
      <c r="F9" s="286">
        <f>+'1. BAS Grund '!D6</f>
        <v>0</v>
      </c>
      <c r="G9" s="62"/>
      <c r="H9" s="63"/>
      <c r="I9" s="62"/>
      <c r="J9" s="62"/>
      <c r="K9" s="290"/>
      <c r="L9" s="290"/>
      <c r="M9" s="290"/>
      <c r="N9" s="62"/>
    </row>
    <row r="10" spans="2:14" s="4" customFormat="1" ht="55.2" x14ac:dyDescent="0.25">
      <c r="B10" s="49" t="s">
        <v>202</v>
      </c>
      <c r="C10" s="49">
        <v>1</v>
      </c>
      <c r="D10" s="5" t="str">
        <f>+'1. BAS Grund '!B7</f>
        <v>c) kan initiera och verka för att validering tas med som underlag till regionens strategiska prognoser för planering och dimensionering av utbildning samt koppla till behovet av kompletterande utbildning i samband med validering</v>
      </c>
      <c r="E10" s="280">
        <f>+'1. BAS Grund '!C7</f>
        <v>0</v>
      </c>
      <c r="F10" s="286">
        <f>+'1. BAS Grund '!D7</f>
        <v>0</v>
      </c>
      <c r="G10" s="62"/>
      <c r="H10" s="63"/>
      <c r="I10" s="62"/>
      <c r="J10" s="62"/>
      <c r="K10" s="290"/>
      <c r="L10" s="290"/>
      <c r="M10" s="290"/>
      <c r="N10" s="62"/>
    </row>
    <row r="11" spans="2:14" s="4" customFormat="1" ht="27.6" x14ac:dyDescent="0.25">
      <c r="B11" s="49" t="s">
        <v>202</v>
      </c>
      <c r="C11" s="49">
        <v>1</v>
      </c>
      <c r="D11" s="5" t="str">
        <f>+'1. BAS Grund '!B8</f>
        <v>d) kan beskriva valideringens potential att synliggöra regionens kompetensreserv och öka sammantagen tillgång till kompetens</v>
      </c>
      <c r="E11" s="280">
        <f>+'1. BAS Grund '!C8</f>
        <v>0</v>
      </c>
      <c r="F11" s="286">
        <f>+'1. BAS Grund '!D8</f>
        <v>0</v>
      </c>
      <c r="G11" s="62"/>
      <c r="H11" s="63"/>
      <c r="I11" s="62"/>
      <c r="J11" s="62"/>
      <c r="K11" s="290"/>
      <c r="L11" s="290"/>
      <c r="M11" s="290"/>
      <c r="N11" s="62"/>
    </row>
    <row r="12" spans="2:14" s="4" customFormat="1" x14ac:dyDescent="0.25">
      <c r="B12" s="49" t="s">
        <v>202</v>
      </c>
      <c r="C12" s="49">
        <v>1</v>
      </c>
      <c r="D12" s="5" t="str">
        <f>+'1. BAS Grund '!B9</f>
        <v>e) har tillgång till regionens kompetensförsörjningsbehov</v>
      </c>
      <c r="E12" s="280">
        <f>+'1. BAS Grund '!C9</f>
        <v>0</v>
      </c>
      <c r="F12" s="286">
        <f>+'1. BAS Grund '!D9</f>
        <v>0</v>
      </c>
      <c r="G12" s="62"/>
      <c r="H12" s="63"/>
      <c r="I12" s="62"/>
      <c r="J12" s="62"/>
      <c r="K12" s="290"/>
      <c r="L12" s="290"/>
      <c r="M12" s="290"/>
      <c r="N12" s="62"/>
    </row>
    <row r="13" spans="2:14" s="4" customFormat="1" ht="41.4" x14ac:dyDescent="0.25">
      <c r="B13" s="49" t="s">
        <v>202</v>
      </c>
      <c r="C13" s="49">
        <v>2</v>
      </c>
      <c r="D13" s="5" t="str">
        <f>+'1. BAS Grund '!B12</f>
        <v xml:space="preserve">a) kan planera, genomföra och utvärdera processledning i nätverk och arbetsgrupper vid utvecklingen av stödjande strukturer och verktyg rörande validering </v>
      </c>
      <c r="E13" s="280">
        <f>+'1. BAS Grund '!C12</f>
        <v>0</v>
      </c>
      <c r="F13" s="286">
        <f>+'1. BAS Grund '!D12</f>
        <v>0</v>
      </c>
      <c r="G13" s="62"/>
      <c r="H13" s="63"/>
      <c r="I13" s="62"/>
      <c r="J13" s="62"/>
      <c r="K13" s="290"/>
      <c r="L13" s="290"/>
      <c r="M13" s="290"/>
      <c r="N13" s="62"/>
    </row>
    <row r="14" spans="2:14" s="4" customFormat="1" ht="27.6" x14ac:dyDescent="0.25">
      <c r="B14" s="49" t="s">
        <v>202</v>
      </c>
      <c r="C14" s="49">
        <v>2</v>
      </c>
      <c r="D14" s="5" t="str">
        <f>+'1. BAS Grund '!B13</f>
        <v>b) kan planera, stödja och utvärdera dialog och samordning mellan olika aktörer kring kompetensförsörjning och integrationsfrågor</v>
      </c>
      <c r="E14" s="280">
        <f>+'1. BAS Grund '!C13</f>
        <v>0</v>
      </c>
      <c r="F14" s="286">
        <f>+'1. BAS Grund '!D13</f>
        <v>0</v>
      </c>
      <c r="G14" s="62"/>
      <c r="H14" s="63"/>
      <c r="I14" s="62"/>
      <c r="J14" s="62"/>
      <c r="K14" s="290"/>
      <c r="L14" s="290"/>
      <c r="M14" s="290"/>
      <c r="N14" s="62"/>
    </row>
    <row r="15" spans="2:14" s="4" customFormat="1" ht="27.6" x14ac:dyDescent="0.25">
      <c r="B15" s="49" t="s">
        <v>202</v>
      </c>
      <c r="C15" s="49">
        <v>3</v>
      </c>
      <c r="D15" s="5" t="str">
        <f>+'1. BAS Grund '!B16</f>
        <v xml:space="preserve">a) kan redogöra för olika aktörers roller och funktioner i kompetensförsörjningskedjan </v>
      </c>
      <c r="E15" s="280">
        <f>+'1. BAS Grund '!C16</f>
        <v>0</v>
      </c>
      <c r="F15" s="286">
        <f>+'1. BAS Grund '!D16</f>
        <v>0</v>
      </c>
      <c r="G15" s="62"/>
      <c r="H15" s="63"/>
      <c r="I15" s="62"/>
      <c r="J15" s="62"/>
      <c r="K15" s="290"/>
      <c r="L15" s="290"/>
      <c r="M15" s="290"/>
      <c r="N15" s="62"/>
    </row>
    <row r="16" spans="2:14" s="4" customFormat="1" ht="27.6" x14ac:dyDescent="0.25">
      <c r="B16" s="49" t="s">
        <v>202</v>
      </c>
      <c r="C16" s="49">
        <v>3</v>
      </c>
      <c r="D16" s="5" t="str">
        <f>+'1. BAS Grund '!B17</f>
        <v xml:space="preserve">b) kan sammankalla, samordna, driva och hålla ihop arbetet i relevanta nätverk, arbetsgrupper och projekt </v>
      </c>
      <c r="E16" s="280">
        <f>+'1. BAS Grund '!C17</f>
        <v>0</v>
      </c>
      <c r="F16" s="286">
        <f>+'1. BAS Grund '!D17</f>
        <v>0</v>
      </c>
      <c r="G16" s="62"/>
      <c r="H16" s="63"/>
      <c r="I16" s="62"/>
      <c r="J16" s="62"/>
      <c r="K16" s="290"/>
      <c r="L16" s="290"/>
      <c r="M16" s="290"/>
      <c r="N16" s="62"/>
    </row>
    <row r="17" spans="2:14" s="4" customFormat="1" ht="27.6" x14ac:dyDescent="0.25">
      <c r="B17" s="49" t="s">
        <v>202</v>
      </c>
      <c r="C17" s="49">
        <v>3</v>
      </c>
      <c r="D17" s="5" t="str">
        <f>+'1. BAS Grund '!B18</f>
        <v xml:space="preserve">c) kan initiera eller nyttja befintliga nätverk för att förankra och synliggöra möjligheterna att samnyttja resurser inom validering  </v>
      </c>
      <c r="E17" s="280">
        <f>+'1. BAS Grund '!C18</f>
        <v>0</v>
      </c>
      <c r="F17" s="286">
        <f>+'1. BAS Grund '!D18</f>
        <v>0</v>
      </c>
      <c r="G17" s="62"/>
      <c r="H17" s="63"/>
      <c r="I17" s="62"/>
      <c r="J17" s="62"/>
      <c r="K17" s="290"/>
      <c r="L17" s="290"/>
      <c r="M17" s="290"/>
      <c r="N17" s="62"/>
    </row>
    <row r="18" spans="2:14" s="4" customFormat="1" ht="41.4" x14ac:dyDescent="0.25">
      <c r="B18" s="49" t="s">
        <v>202</v>
      </c>
      <c r="C18" s="49">
        <v>4</v>
      </c>
      <c r="D18" s="5" t="str">
        <f>+'1. BAS Grund '!B21</f>
        <v xml:space="preserve">a) kan sprida övergripande information och goda exempel kring validering samt behovet av kompletterande utbildning och andra stödstrukturer för att uppnå effektiva helhetslösningar </v>
      </c>
      <c r="E18" s="280">
        <f>+'1. BAS Grund '!C21</f>
        <v>0</v>
      </c>
      <c r="F18" s="286">
        <f>+'1. BAS Grund '!D21</f>
        <v>0</v>
      </c>
      <c r="G18" s="62"/>
      <c r="H18" s="63"/>
      <c r="I18" s="62"/>
      <c r="J18" s="62"/>
      <c r="K18" s="290"/>
      <c r="L18" s="290"/>
      <c r="M18" s="290"/>
      <c r="N18" s="62"/>
    </row>
    <row r="19" spans="2:14" s="4" customFormat="1" ht="41.4" x14ac:dyDescent="0.25">
      <c r="B19" s="49" t="s">
        <v>202</v>
      </c>
      <c r="C19" s="49">
        <v>4</v>
      </c>
      <c r="D19" s="5" t="str">
        <f>+'1. BAS Grund '!B22</f>
        <v>b) kan redogöra för valideringsprocessens delar och dess syften (kartläggning, bedömning samt outputen) och kopplingen till olika stödstrukturer samt kompletterande utbildning</v>
      </c>
      <c r="E19" s="280">
        <f>+'1. BAS Grund '!C22</f>
        <v>0</v>
      </c>
      <c r="F19" s="286">
        <f>+'1. BAS Grund '!D22</f>
        <v>0</v>
      </c>
      <c r="G19" s="62"/>
      <c r="H19" s="63"/>
      <c r="I19" s="62"/>
      <c r="J19" s="62"/>
      <c r="K19" s="290"/>
      <c r="L19" s="290"/>
      <c r="M19" s="290"/>
      <c r="N19" s="62"/>
    </row>
    <row r="20" spans="2:14" s="4" customFormat="1" x14ac:dyDescent="0.25">
      <c r="B20" s="49" t="s">
        <v>202</v>
      </c>
      <c r="C20" s="49">
        <v>4</v>
      </c>
      <c r="D20" s="5" t="str">
        <f>+'1. BAS Grund '!B23</f>
        <v xml:space="preserve">c) kan redogöra för fakta kring tillgänglighet i samband med validering </v>
      </c>
      <c r="E20" s="280">
        <f>+'1. BAS Grund '!C23</f>
        <v>0</v>
      </c>
      <c r="F20" s="286">
        <f>+'1. BAS Grund '!D23</f>
        <v>0</v>
      </c>
      <c r="G20" s="62"/>
      <c r="H20" s="63"/>
      <c r="I20" s="62"/>
      <c r="J20" s="62"/>
      <c r="K20" s="290"/>
      <c r="L20" s="290"/>
      <c r="M20" s="290"/>
      <c r="N20" s="62"/>
    </row>
    <row r="21" spans="2:14" s="4" customFormat="1" ht="27.6" x14ac:dyDescent="0.25">
      <c r="B21" s="49" t="s">
        <v>202</v>
      </c>
      <c r="C21" s="49">
        <v>4</v>
      </c>
      <c r="D21" s="5" t="str">
        <f>+'1. BAS Grund '!B24</f>
        <v>d) kan redogöra för grunderna i SeQF (Sveriges referensram för kvalifikationer)</v>
      </c>
      <c r="E21" s="280">
        <f>+'1. BAS Grund '!C24</f>
        <v>0</v>
      </c>
      <c r="F21" s="286">
        <f>+'1. BAS Grund '!D24</f>
        <v>0</v>
      </c>
      <c r="G21" s="62"/>
      <c r="H21" s="63"/>
      <c r="I21" s="62"/>
      <c r="J21" s="62"/>
      <c r="K21" s="290"/>
      <c r="L21" s="290"/>
      <c r="M21" s="290"/>
      <c r="N21" s="62"/>
    </row>
    <row r="22" spans="2:14" s="4" customFormat="1" ht="27.6" x14ac:dyDescent="0.25">
      <c r="B22" s="49" t="s">
        <v>202</v>
      </c>
      <c r="C22" s="49">
        <v>4</v>
      </c>
      <c r="D22" s="5" t="str">
        <f>+'1. BAS Grund '!B25</f>
        <v>e) kan redogöra för NVL:s eller annan relevant  kvalitetsmodell (NVL=Nordiskt nätverk för vuxnas lärande)</v>
      </c>
      <c r="E22" s="280">
        <f>+'1. BAS Grund '!C25</f>
        <v>0</v>
      </c>
      <c r="F22" s="286">
        <f>+'1. BAS Grund '!D25</f>
        <v>0</v>
      </c>
      <c r="G22" s="62"/>
      <c r="H22" s="63"/>
      <c r="I22" s="62"/>
      <c r="J22" s="62"/>
      <c r="K22" s="290"/>
      <c r="L22" s="290"/>
      <c r="M22" s="290"/>
      <c r="N22" s="62"/>
    </row>
    <row r="23" spans="2:14" s="4" customFormat="1" ht="27.6" x14ac:dyDescent="0.25">
      <c r="B23" s="60" t="s">
        <v>202</v>
      </c>
      <c r="C23" s="60">
        <v>4</v>
      </c>
      <c r="D23" s="42" t="str">
        <f>+'1. BAS Grund '!B26</f>
        <v>f) har upparbetat vägar för att sprida information och få in frågeställningar</v>
      </c>
      <c r="E23" s="280">
        <f>+'1. BAS Grund '!C26</f>
        <v>0</v>
      </c>
      <c r="F23" s="287">
        <f>+'1. BAS Grund '!D26</f>
        <v>0</v>
      </c>
      <c r="G23" s="62"/>
      <c r="H23" s="63"/>
      <c r="I23" s="62"/>
      <c r="J23" s="62"/>
      <c r="K23" s="290"/>
      <c r="L23" s="290"/>
      <c r="M23" s="290"/>
      <c r="N23" s="62"/>
    </row>
    <row r="24" spans="2:14" s="4" customFormat="1" ht="41.4" x14ac:dyDescent="0.25">
      <c r="B24" s="60" t="s">
        <v>202</v>
      </c>
      <c r="C24" s="60">
        <v>4</v>
      </c>
      <c r="D24" s="42" t="str">
        <f>+'1. BAS Grund '!B27</f>
        <v>g) har skapat tillgång till goda exempel inom olika utb. system och bransch, på fungerande valideringslösningar inklusive kompletterande utbildningssytem</v>
      </c>
      <c r="E24" s="280">
        <f>+'1. BAS Grund '!C27</f>
        <v>0</v>
      </c>
      <c r="F24" s="287">
        <f>+'1. BAS Grund '!D27</f>
        <v>0</v>
      </c>
      <c r="G24" s="62"/>
      <c r="H24" s="63"/>
      <c r="I24" s="62"/>
      <c r="J24" s="62"/>
      <c r="K24" s="290"/>
      <c r="L24" s="290"/>
      <c r="M24" s="290"/>
      <c r="N24" s="62"/>
    </row>
    <row r="25" spans="2:14" s="4" customFormat="1" ht="27.6" x14ac:dyDescent="0.25">
      <c r="B25" s="60" t="s">
        <v>202</v>
      </c>
      <c r="C25" s="60">
        <v>4</v>
      </c>
      <c r="D25" s="42" t="str">
        <f>+'1. BAS Grund '!B28</f>
        <v>h) har skapat tillgång till goda exempel på olika kartläggnings- och bedömningsmetoder</v>
      </c>
      <c r="E25" s="280">
        <f>+'1. BAS Grund '!C28</f>
        <v>0</v>
      </c>
      <c r="F25" s="287">
        <f>+'1. BAS Grund '!D28</f>
        <v>0</v>
      </c>
      <c r="G25" s="62"/>
      <c r="H25" s="63"/>
      <c r="I25" s="62"/>
      <c r="J25" s="62"/>
      <c r="K25" s="290"/>
      <c r="L25" s="290"/>
      <c r="M25" s="290"/>
      <c r="N25" s="62"/>
    </row>
    <row r="26" spans="2:14" s="4" customFormat="1" ht="27.6" x14ac:dyDescent="0.25">
      <c r="B26" s="49" t="s">
        <v>202</v>
      </c>
      <c r="C26" s="49">
        <v>5</v>
      </c>
      <c r="D26" s="5" t="str">
        <f>+'1. BAS Grund '!B31</f>
        <v>a) kan initiera och samordna nationella initiativ och utlysningar inom validering till regionala kompetensutvecklingsbehov</v>
      </c>
      <c r="E26" s="280">
        <f>+'1. BAS Grund '!C31</f>
        <v>0</v>
      </c>
      <c r="F26" s="286">
        <f>+'1. BAS Grund '!D31</f>
        <v>0</v>
      </c>
      <c r="G26" s="62"/>
      <c r="H26" s="63"/>
      <c r="I26" s="62"/>
      <c r="J26" s="62"/>
      <c r="K26" s="290"/>
      <c r="L26" s="290"/>
      <c r="M26" s="290"/>
      <c r="N26" s="62"/>
    </row>
    <row r="27" spans="2:14" s="4" customFormat="1" ht="27.6" x14ac:dyDescent="0.25">
      <c r="B27" s="49" t="s">
        <v>202</v>
      </c>
      <c r="C27" s="49">
        <v>5</v>
      </c>
      <c r="D27" s="5" t="str">
        <f>+'1. BAS Grund '!B32</f>
        <v xml:space="preserve">b) kan redogöra för vilka finansieringskällor som finns i samband med finansiering av utvecklings- och implementeringsprojekt </v>
      </c>
      <c r="E27" s="280">
        <f>+'1. BAS Grund '!C32</f>
        <v>0</v>
      </c>
      <c r="F27" s="286">
        <f>+'1. BAS Grund '!D32</f>
        <v>0</v>
      </c>
      <c r="G27" s="62"/>
      <c r="H27" s="63"/>
      <c r="I27" s="62"/>
      <c r="J27" s="62"/>
      <c r="K27" s="290"/>
      <c r="L27" s="290"/>
      <c r="M27" s="290"/>
      <c r="N27" s="62"/>
    </row>
    <row r="28" spans="2:14" s="4" customFormat="1" ht="27.6" x14ac:dyDescent="0.25">
      <c r="B28" s="49" t="s">
        <v>202</v>
      </c>
      <c r="C28" s="49">
        <v>5</v>
      </c>
      <c r="D28" s="5" t="str">
        <f>+'1. BAS Grund '!B33</f>
        <v xml:space="preserve">c) kan initiera, samla relevanta parter samt ge stöd i samband med ansökningar om finansiering av utvecklings- och implementeringsprojekt </v>
      </c>
      <c r="E28" s="280">
        <f>+'1. BAS Grund '!C33</f>
        <v>0</v>
      </c>
      <c r="F28" s="286">
        <f>+'1. BAS Grund '!D33</f>
        <v>0</v>
      </c>
      <c r="G28" s="62"/>
      <c r="H28" s="63"/>
      <c r="I28" s="62"/>
      <c r="J28" s="62"/>
      <c r="K28" s="290"/>
      <c r="L28" s="290"/>
      <c r="M28" s="290"/>
      <c r="N28" s="62"/>
    </row>
    <row r="29" spans="2:14" s="4" customFormat="1" ht="41.4" x14ac:dyDescent="0.25">
      <c r="B29" s="49" t="s">
        <v>202</v>
      </c>
      <c r="C29" s="49">
        <v>5</v>
      </c>
      <c r="D29" s="5" t="str">
        <f>+'1. BAS Grund '!B34</f>
        <v xml:space="preserve">d) kan stötta och driva insatser för utveckling, implementering och vidareutveckling av validering, exempelvis genom att identifiera samt säkerställa tillgången till den kompetens som behövs </v>
      </c>
      <c r="E29" s="280">
        <f>+'1. BAS Grund '!C34</f>
        <v>0</v>
      </c>
      <c r="F29" s="286">
        <f>+'1. BAS Grund '!D34</f>
        <v>0</v>
      </c>
      <c r="G29" s="62"/>
      <c r="H29" s="63"/>
      <c r="I29" s="62"/>
      <c r="J29" s="62"/>
      <c r="K29" s="290"/>
      <c r="L29" s="290"/>
      <c r="M29" s="290"/>
      <c r="N29" s="62"/>
    </row>
    <row r="30" spans="2:14" s="4" customFormat="1" ht="27.6" x14ac:dyDescent="0.25">
      <c r="B30" s="49" t="s">
        <v>13</v>
      </c>
      <c r="C30" s="49">
        <v>3</v>
      </c>
      <c r="D30" s="5" t="str">
        <f>+'2. KomVux'!B5</f>
        <v>a) har upparbetade kontakter med nätverk relevanta för validering inom KomVux</v>
      </c>
      <c r="E30" s="280">
        <f>+'2. KomVux'!C5</f>
        <v>0</v>
      </c>
      <c r="F30" s="286">
        <f>+'2. KomVux'!D5</f>
        <v>0</v>
      </c>
      <c r="G30" s="62"/>
      <c r="H30" s="63"/>
      <c r="I30" s="62"/>
      <c r="J30" s="62"/>
      <c r="K30" s="290"/>
      <c r="L30" s="290"/>
      <c r="M30" s="290"/>
      <c r="N30" s="62"/>
    </row>
    <row r="31" spans="2:14" s="4" customFormat="1" ht="41.4" x14ac:dyDescent="0.25">
      <c r="B31" s="49" t="s">
        <v>13</v>
      </c>
      <c r="C31" s="49">
        <v>4</v>
      </c>
      <c r="D31" s="5" t="str">
        <f>+'2. KomVux'!B8</f>
        <v xml:space="preserve">a) kan inhämta information om författningar och riktlinjer för validering inom KomVux samt tillämpningar av dessa och fungera som informationskanal mellan nationell och lokal nivå </v>
      </c>
      <c r="E31" s="280">
        <f>+'2. KomVux'!C8</f>
        <v>0</v>
      </c>
      <c r="F31" s="286">
        <f>+'2. KomVux'!D8</f>
        <v>0</v>
      </c>
      <c r="G31" s="62"/>
      <c r="H31" s="63"/>
      <c r="I31" s="62"/>
      <c r="J31" s="62"/>
      <c r="K31" s="290"/>
      <c r="L31" s="290"/>
      <c r="M31" s="290"/>
      <c r="N31" s="62"/>
    </row>
    <row r="32" spans="2:14" s="4" customFormat="1" ht="41.4" x14ac:dyDescent="0.25">
      <c r="B32" s="49" t="s">
        <v>13</v>
      </c>
      <c r="C32" s="49">
        <v>4</v>
      </c>
      <c r="D32" s="5" t="str">
        <f>+'2. KomVux'!B9</f>
        <v>b) kan sprida information avseende KomVux om och goda exempel kring validering inklusive kompletterande utbildning hur det kan organiseras, genomföras samt vad det kan leda till</v>
      </c>
      <c r="E32" s="280">
        <f>+'2. KomVux'!C9</f>
        <v>0</v>
      </c>
      <c r="F32" s="286">
        <f>+'2. KomVux'!D9</f>
        <v>0</v>
      </c>
      <c r="G32" s="62"/>
      <c r="H32" s="63"/>
      <c r="I32" s="62"/>
      <c r="J32" s="62"/>
      <c r="K32" s="290"/>
      <c r="L32" s="290"/>
      <c r="M32" s="290"/>
      <c r="N32" s="62"/>
    </row>
    <row r="33" spans="2:14" s="4" customFormat="1" ht="41.4" x14ac:dyDescent="0.25">
      <c r="B33" s="71" t="s">
        <v>13</v>
      </c>
      <c r="C33" s="71">
        <v>4</v>
      </c>
      <c r="D33" s="111" t="str">
        <f>+'2. KomVux'!B10</f>
        <v>c) kan avseende KomVux förklara valideringsprocessens olika delar samt kopplingen till prövning mot betyg och exempel på kompletterande utbildning</v>
      </c>
      <c r="E33" s="280">
        <f>+'2. KomVux'!C10</f>
        <v>0</v>
      </c>
      <c r="F33" s="286">
        <f>+'2. KomVux'!D10</f>
        <v>0</v>
      </c>
      <c r="G33" s="62"/>
      <c r="H33" s="63"/>
      <c r="I33" s="62"/>
      <c r="J33" s="62"/>
      <c r="K33" s="290"/>
      <c r="L33" s="290"/>
      <c r="M33" s="290"/>
      <c r="N33" s="62"/>
    </row>
    <row r="34" spans="2:14" s="4" customFormat="1" ht="27.6" x14ac:dyDescent="0.25">
      <c r="B34" s="49" t="s">
        <v>13</v>
      </c>
      <c r="C34" s="49">
        <v>4</v>
      </c>
      <c r="D34" s="5" t="str">
        <f>+'2. KomVux'!B11</f>
        <v>d) kan beskriva olika metodmaterial för olika yrkespaket och kurser som finns framtagna och var de finns att tillgå</v>
      </c>
      <c r="E34" s="280">
        <f>+'2. KomVux'!C11</f>
        <v>0</v>
      </c>
      <c r="F34" s="286">
        <f>+'2. KomVux'!D11</f>
        <v>0</v>
      </c>
      <c r="G34" s="62"/>
      <c r="H34" s="63"/>
      <c r="I34" s="62"/>
      <c r="J34" s="62"/>
      <c r="K34" s="290"/>
      <c r="L34" s="290"/>
      <c r="M34" s="290"/>
      <c r="N34" s="62"/>
    </row>
    <row r="35" spans="2:14" s="4" customFormat="1" ht="27.6" x14ac:dyDescent="0.25">
      <c r="B35" s="49" t="s">
        <v>13</v>
      </c>
      <c r="C35" s="49">
        <v>4</v>
      </c>
      <c r="D35" s="5" t="str">
        <f>+'2. KomVux'!B12</f>
        <v>e) kan redogöra för vinsterna med validering inom KomVux ur individ-, samhälle- och arbetsgivarperspektiv</v>
      </c>
      <c r="E35" s="280">
        <f>+'2. KomVux'!C12</f>
        <v>0</v>
      </c>
      <c r="F35" s="286">
        <f>+'2. KomVux'!D12</f>
        <v>0</v>
      </c>
      <c r="G35" s="62"/>
      <c r="H35" s="63"/>
      <c r="I35" s="62"/>
      <c r="J35" s="62"/>
      <c r="K35" s="290"/>
      <c r="L35" s="290"/>
      <c r="M35" s="290"/>
      <c r="N35" s="62"/>
    </row>
    <row r="36" spans="2:14" s="4" customFormat="1" ht="27.6" x14ac:dyDescent="0.25">
      <c r="B36" s="71" t="s">
        <v>13</v>
      </c>
      <c r="C36" s="71">
        <v>4</v>
      </c>
      <c r="D36" s="111" t="str">
        <f>+'2. KomVux'!B13</f>
        <v>f) kan förklara och tolka ämnesmål och kunskapskrav (förklara för verksamma yrkeslärare)</v>
      </c>
      <c r="E36" s="280">
        <f>+'2. KomVux'!C13</f>
        <v>0</v>
      </c>
      <c r="F36" s="286">
        <f>+'2. KomVux'!D13</f>
        <v>0</v>
      </c>
      <c r="G36" s="62"/>
      <c r="H36" s="63"/>
      <c r="I36" s="62"/>
      <c r="J36" s="62"/>
      <c r="K36" s="290"/>
      <c r="L36" s="290"/>
      <c r="M36" s="290"/>
      <c r="N36" s="62"/>
    </row>
    <row r="37" spans="2:14" s="4" customFormat="1" ht="27.6" x14ac:dyDescent="0.25">
      <c r="B37" s="49" t="s">
        <v>13</v>
      </c>
      <c r="C37" s="49">
        <v>4</v>
      </c>
      <c r="D37" s="5" t="str">
        <f>+'2. KomVux'!B14</f>
        <v>g) har upparbetat kontakter på Skolverket som är väl insatta i valideringsfrågan</v>
      </c>
      <c r="E37" s="280">
        <f>+'2. KomVux'!C14</f>
        <v>0</v>
      </c>
      <c r="F37" s="286">
        <f>+'2. KomVux'!D14</f>
        <v>0</v>
      </c>
      <c r="G37" s="62"/>
      <c r="H37" s="63"/>
      <c r="I37" s="62"/>
      <c r="J37" s="62"/>
      <c r="K37" s="290"/>
      <c r="L37" s="290"/>
      <c r="M37" s="290"/>
      <c r="N37" s="62"/>
    </row>
    <row r="38" spans="2:14" s="4" customFormat="1" ht="27.6" x14ac:dyDescent="0.25">
      <c r="B38" s="60" t="s">
        <v>13</v>
      </c>
      <c r="C38" s="60">
        <v>4</v>
      </c>
      <c r="D38" s="42" t="str">
        <f>+'2. KomVux'!B15</f>
        <v xml:space="preserve">h) har webbsida där aktuell information om validering inom KomVux finns samlad </v>
      </c>
      <c r="E38" s="280">
        <f>+'2. KomVux'!C15</f>
        <v>0</v>
      </c>
      <c r="F38" s="287">
        <f>+'2. KomVux'!D15</f>
        <v>0</v>
      </c>
      <c r="G38" s="62"/>
      <c r="H38" s="63"/>
      <c r="I38" s="62"/>
      <c r="J38" s="62"/>
      <c r="K38" s="290"/>
      <c r="L38" s="290"/>
      <c r="M38" s="290"/>
      <c r="N38" s="62"/>
    </row>
    <row r="39" spans="2:14" s="4" customFormat="1" ht="41.4" x14ac:dyDescent="0.25">
      <c r="B39" s="49" t="s">
        <v>13</v>
      </c>
      <c r="C39" s="49">
        <v>5</v>
      </c>
      <c r="D39" s="5" t="str">
        <f>+'2. KomVux'!B18</f>
        <v>a) kan initiera och stödja framtagandet av lokala, regionala eller nationella kurspaket kopplade till regionala och lokala behov i samverkan med berörda branscher/arbetsgivare</v>
      </c>
      <c r="E39" s="280">
        <f>+'2. KomVux'!C18</f>
        <v>0</v>
      </c>
      <c r="F39" s="286">
        <f>+'2. KomVux'!D18</f>
        <v>0</v>
      </c>
      <c r="G39" s="62"/>
      <c r="H39" s="63"/>
      <c r="I39" s="62"/>
      <c r="J39" s="62"/>
      <c r="K39" s="290"/>
      <c r="L39" s="290"/>
      <c r="M39" s="290"/>
      <c r="N39" s="62"/>
    </row>
    <row r="40" spans="2:14" s="4" customFormat="1" ht="27.6" x14ac:dyDescent="0.25">
      <c r="B40" s="49" t="s">
        <v>13</v>
      </c>
      <c r="C40" s="49">
        <v>5</v>
      </c>
      <c r="D40" s="5" t="str">
        <f>+'2. KomVux'!B19</f>
        <v>b) kan planera och genomföra utbildningar om validering för yrkeslärare, valideringshandledare, SYV, rektorer mfl inom KomVux</v>
      </c>
      <c r="E40" s="280">
        <f>+'2. KomVux'!C19</f>
        <v>0</v>
      </c>
      <c r="F40" s="286">
        <f>+'2. KomVux'!D19</f>
        <v>0</v>
      </c>
      <c r="G40" s="62"/>
      <c r="H40" s="63"/>
      <c r="I40" s="62"/>
      <c r="J40" s="62"/>
      <c r="K40" s="290"/>
      <c r="L40" s="290"/>
      <c r="M40" s="290"/>
      <c r="N40" s="62"/>
    </row>
    <row r="41" spans="2:14" s="4" customFormat="1" ht="27.6" x14ac:dyDescent="0.25">
      <c r="B41" s="81" t="s">
        <v>13</v>
      </c>
      <c r="C41" s="81" t="s">
        <v>127</v>
      </c>
      <c r="D41" s="80" t="str">
        <f>+'2. KomVux'!B22</f>
        <v xml:space="preserve">a) kan skapa kvalitetssäkrat metodmaterial för validering anpassade till yrkespaket och eller kurser inom KomVux </v>
      </c>
      <c r="E41" s="280">
        <f>+'2. KomVux'!C22</f>
        <v>0</v>
      </c>
      <c r="F41" s="286">
        <f>+'2. KomVux'!D22</f>
        <v>0</v>
      </c>
      <c r="G41" s="62"/>
      <c r="H41" s="63"/>
      <c r="I41" s="62"/>
      <c r="J41" s="62"/>
      <c r="K41" s="290"/>
      <c r="L41" s="290"/>
      <c r="M41" s="290"/>
      <c r="N41" s="62"/>
    </row>
    <row r="42" spans="2:14" s="4" customFormat="1" ht="27.6" x14ac:dyDescent="0.25">
      <c r="B42" s="81" t="s">
        <v>13</v>
      </c>
      <c r="C42" s="81" t="s">
        <v>127</v>
      </c>
      <c r="D42" s="80" t="str">
        <f>+'2. KomVux'!B23</f>
        <v>b) kan processleda lärare vid skapande av teoretiska och praktiska prov som ska användas i metodmaterial för validering inom KomVux</v>
      </c>
      <c r="E42" s="280">
        <f>+'2. KomVux'!C23</f>
        <v>0</v>
      </c>
      <c r="F42" s="286">
        <f>+'2. KomVux'!D23</f>
        <v>0</v>
      </c>
      <c r="G42" s="62"/>
      <c r="H42" s="63"/>
      <c r="I42" s="62"/>
      <c r="J42" s="62"/>
      <c r="K42" s="290"/>
      <c r="L42" s="290"/>
      <c r="M42" s="290"/>
      <c r="N42" s="62"/>
    </row>
    <row r="43" spans="2:14" s="4" customFormat="1" x14ac:dyDescent="0.25">
      <c r="B43" s="60" t="s">
        <v>14</v>
      </c>
      <c r="C43" s="60">
        <v>3</v>
      </c>
      <c r="D43" s="42" t="str">
        <f>+'3. YH'!B5</f>
        <v xml:space="preserve">a) har upparbetade kontakter relevanta för validering inom YH </v>
      </c>
      <c r="E43" s="280">
        <f>+'3. YH'!C5</f>
        <v>0</v>
      </c>
      <c r="F43" s="287">
        <f>+'3. YH'!D5</f>
        <v>0</v>
      </c>
      <c r="G43" s="62"/>
      <c r="H43" s="63"/>
      <c r="I43" s="62"/>
      <c r="J43" s="62"/>
      <c r="K43" s="290"/>
      <c r="L43" s="290"/>
      <c r="M43" s="290"/>
      <c r="N43" s="62"/>
    </row>
    <row r="44" spans="2:14" s="4" customFormat="1" ht="41.4" x14ac:dyDescent="0.25">
      <c r="B44" s="49" t="s">
        <v>14</v>
      </c>
      <c r="C44" s="49">
        <v>4</v>
      </c>
      <c r="D44" s="5" t="str">
        <f>+'3. YH'!B8</f>
        <v xml:space="preserve">a) kan inhämta information om författningar och riktlinjer relevanta för validering inom YH samt tillämpningar av dessa och fungera som informationskanal mellan nationell och lokal nivå </v>
      </c>
      <c r="E44" s="280">
        <f>+'3. YH'!C8</f>
        <v>0</v>
      </c>
      <c r="F44" s="286">
        <f>+'3. YH'!D8</f>
        <v>0</v>
      </c>
      <c r="G44" s="62"/>
      <c r="H44" s="63"/>
      <c r="I44" s="62"/>
      <c r="J44" s="62"/>
      <c r="K44" s="290"/>
      <c r="L44" s="290"/>
      <c r="M44" s="290"/>
      <c r="N44" s="62"/>
    </row>
    <row r="45" spans="2:14" s="4" customFormat="1" ht="41.4" x14ac:dyDescent="0.25">
      <c r="B45" s="49" t="s">
        <v>14</v>
      </c>
      <c r="C45" s="49">
        <v>4</v>
      </c>
      <c r="D45" s="5" t="str">
        <f>+'3. YH'!B9</f>
        <v xml:space="preserve">b) kan sprida information om och goda exempel kring validering inklusive kompletterande utbildning inom YH och hur det kan organiseras, genomföras samt vad det kan leda till </v>
      </c>
      <c r="E45" s="280">
        <f>+'3. YH'!C9</f>
        <v>0</v>
      </c>
      <c r="F45" s="286">
        <f>+'3. YH'!D9</f>
        <v>0</v>
      </c>
      <c r="G45" s="62"/>
      <c r="H45" s="63"/>
      <c r="I45" s="62"/>
      <c r="J45" s="62"/>
      <c r="K45" s="290"/>
      <c r="L45" s="290"/>
      <c r="M45" s="290"/>
      <c r="N45" s="62"/>
    </row>
    <row r="46" spans="2:14" s="4" customFormat="1" ht="27.6" x14ac:dyDescent="0.25">
      <c r="B46" s="49" t="s">
        <v>14</v>
      </c>
      <c r="C46" s="49">
        <v>4</v>
      </c>
      <c r="D46" s="5" t="str">
        <f>+'3. YH'!B10</f>
        <v>c) kan redogöra för vinsterna med validering inom YH, ur individ-, samhälle- och arbetsgivarperspektiv</v>
      </c>
      <c r="E46" s="280">
        <f>+'3. YH'!C10</f>
        <v>0</v>
      </c>
      <c r="F46" s="286">
        <f>+'3. YH'!D10</f>
        <v>0</v>
      </c>
      <c r="G46" s="62"/>
      <c r="H46" s="63"/>
      <c r="I46" s="62"/>
      <c r="J46" s="62"/>
      <c r="K46" s="290"/>
      <c r="L46" s="290"/>
      <c r="M46" s="290"/>
      <c r="N46" s="62"/>
    </row>
    <row r="47" spans="2:14" s="4" customFormat="1" ht="27.6" x14ac:dyDescent="0.25">
      <c r="B47" s="60" t="s">
        <v>14</v>
      </c>
      <c r="C47" s="60">
        <v>4</v>
      </c>
      <c r="D47" s="42" t="str">
        <f>+'3. YH'!B11</f>
        <v>d) har upparbetat kontakter på Myndigheten för yrkeshögskolan som är väl insatta i valideringsfrågan</v>
      </c>
      <c r="E47" s="280">
        <f>+'3. YH'!C11</f>
        <v>0</v>
      </c>
      <c r="F47" s="287">
        <f>+'3. YH'!D11</f>
        <v>0</v>
      </c>
      <c r="G47" s="62"/>
      <c r="H47" s="63"/>
      <c r="I47" s="62"/>
      <c r="J47" s="62"/>
      <c r="K47" s="290"/>
      <c r="L47" s="290"/>
      <c r="M47" s="290"/>
      <c r="N47" s="62"/>
    </row>
    <row r="48" spans="2:14" s="4" customFormat="1" ht="27.6" x14ac:dyDescent="0.25">
      <c r="B48" s="60" t="s">
        <v>14</v>
      </c>
      <c r="C48" s="60">
        <v>4</v>
      </c>
      <c r="D48" s="42" t="str">
        <f>+'3. YH'!B12</f>
        <v xml:space="preserve">e) har webbsida där aktuell information om validering inom YH finns samlad </v>
      </c>
      <c r="E48" s="280">
        <f>+'3. YH'!C12</f>
        <v>0</v>
      </c>
      <c r="F48" s="287">
        <f>+'3. YH'!D12</f>
        <v>0</v>
      </c>
      <c r="G48" s="62"/>
      <c r="H48" s="63"/>
      <c r="I48" s="62"/>
      <c r="J48" s="62"/>
      <c r="K48" s="290"/>
      <c r="L48" s="290"/>
      <c r="M48" s="290"/>
      <c r="N48" s="62"/>
    </row>
    <row r="49" spans="2:14" s="4" customFormat="1" ht="27.6" x14ac:dyDescent="0.25">
      <c r="B49" s="49" t="s">
        <v>14</v>
      </c>
      <c r="C49" s="49">
        <v>5</v>
      </c>
      <c r="D49" s="5" t="str">
        <f>+'3. YH'!B15</f>
        <v>a) kan planera och genomföra utbildningar för lärare, SYV, valideringshandledare, rektorer, m.fl inom YH</v>
      </c>
      <c r="E49" s="280">
        <f>+'3. YH'!C15</f>
        <v>0</v>
      </c>
      <c r="F49" s="286">
        <f>+'3. YH'!D15</f>
        <v>0</v>
      </c>
      <c r="G49" s="62"/>
      <c r="H49" s="63"/>
      <c r="I49" s="62"/>
      <c r="J49" s="62"/>
      <c r="K49" s="290"/>
      <c r="L49" s="290"/>
      <c r="M49" s="290"/>
      <c r="N49" s="62"/>
    </row>
    <row r="50" spans="2:14" s="4" customFormat="1" ht="41.4" x14ac:dyDescent="0.25">
      <c r="B50" s="49" t="s">
        <v>14</v>
      </c>
      <c r="C50" s="49">
        <v>5</v>
      </c>
      <c r="D50" s="5" t="str">
        <f>+'3. YH'!B16</f>
        <v>b) kan identifiera yrkesroller som lämpar sig för validering kopplade till regionala och lokala behov i samverkan med berörda branscher/arbetsgivare</v>
      </c>
      <c r="E50" s="280">
        <f>+'3. YH'!C16</f>
        <v>0</v>
      </c>
      <c r="F50" s="286">
        <f>+'3. YH'!D16</f>
        <v>0</v>
      </c>
      <c r="G50" s="62"/>
      <c r="H50" s="63"/>
      <c r="I50" s="62"/>
      <c r="J50" s="62"/>
      <c r="K50" s="290"/>
      <c r="L50" s="290"/>
      <c r="M50" s="290"/>
      <c r="N50" s="62"/>
    </row>
    <row r="51" spans="2:14" s="4" customFormat="1" ht="27.6" x14ac:dyDescent="0.25">
      <c r="B51" s="81" t="s">
        <v>14</v>
      </c>
      <c r="C51" s="81" t="s">
        <v>127</v>
      </c>
      <c r="D51" s="80" t="str">
        <f>+'3. YH'!B19</f>
        <v>a) kan avseende YH i detalj förklara valideringsprocessens olika delar och beskriva vikten av helhetssyn inkl. kompletterande utbildning</v>
      </c>
      <c r="E51" s="280">
        <f>+'3. YH'!C19</f>
        <v>0</v>
      </c>
      <c r="F51" s="286">
        <f>+'3. YH'!D19</f>
        <v>0</v>
      </c>
      <c r="G51" s="62"/>
      <c r="H51" s="63"/>
      <c r="I51" s="62"/>
      <c r="J51" s="62"/>
      <c r="K51" s="290"/>
      <c r="L51" s="290"/>
      <c r="M51" s="290"/>
      <c r="N51" s="62"/>
    </row>
    <row r="52" spans="2:14" s="4" customFormat="1" ht="27.6" x14ac:dyDescent="0.25">
      <c r="B52" s="81" t="s">
        <v>14</v>
      </c>
      <c r="C52" s="81" t="s">
        <v>127</v>
      </c>
      <c r="D52" s="80" t="str">
        <f>+'3. YH'!B20</f>
        <v xml:space="preserve">b) kan förklara, formulera och tolka kursmål (kompetenskrav) enligt principerna för läranderesultat </v>
      </c>
      <c r="E52" s="280">
        <f>+'3. YH'!C20</f>
        <v>0</v>
      </c>
      <c r="F52" s="286">
        <f>+'3. YH'!D20</f>
        <v>0</v>
      </c>
      <c r="G52" s="62"/>
      <c r="H52" s="63"/>
      <c r="I52" s="62"/>
      <c r="J52" s="62"/>
      <c r="K52" s="290"/>
      <c r="L52" s="290"/>
      <c r="M52" s="290"/>
      <c r="N52" s="62"/>
    </row>
    <row r="53" spans="2:14" ht="27.6" x14ac:dyDescent="0.25">
      <c r="B53" s="60" t="s">
        <v>15</v>
      </c>
      <c r="C53" s="60">
        <v>3</v>
      </c>
      <c r="D53" s="61" t="str">
        <f>+'4. Högskola'!B5</f>
        <v>a) har upparbetade kontakter med nätverk relevanta för validering inom Högskola</v>
      </c>
      <c r="E53" s="280">
        <f>+'4. Högskola'!C5</f>
        <v>0</v>
      </c>
      <c r="F53" s="287">
        <f>+'4. Högskola'!D5</f>
        <v>0</v>
      </c>
      <c r="G53" s="62"/>
      <c r="H53" s="64"/>
      <c r="I53" s="65"/>
      <c r="J53" s="62"/>
      <c r="K53" s="290"/>
      <c r="L53" s="290"/>
      <c r="M53" s="290"/>
      <c r="N53" s="62"/>
    </row>
    <row r="54" spans="2:14" ht="41.4" x14ac:dyDescent="0.25">
      <c r="B54" s="49" t="s">
        <v>15</v>
      </c>
      <c r="C54" s="49">
        <v>4</v>
      </c>
      <c r="D54" s="57" t="str">
        <f>+'4. Högskola'!B8</f>
        <v xml:space="preserve">a) kan inhämta information om författningar och riktlinjer för validering inom högskola/universitet och tillämpningar av dessa samt fungera som informationskanal mellan nationell och lokal nivå </v>
      </c>
      <c r="E54" s="280">
        <f>+'4. Högskola'!C8</f>
        <v>0</v>
      </c>
      <c r="F54" s="286">
        <f>+'4. Högskola'!D8</f>
        <v>0</v>
      </c>
      <c r="G54" s="62"/>
      <c r="H54" s="63"/>
      <c r="I54" s="65"/>
      <c r="J54" s="62"/>
      <c r="K54" s="290"/>
      <c r="L54" s="290"/>
      <c r="M54" s="290"/>
      <c r="N54" s="62"/>
    </row>
    <row r="55" spans="2:14" ht="41.4" x14ac:dyDescent="0.25">
      <c r="B55" s="49" t="s">
        <v>15</v>
      </c>
      <c r="C55" s="49">
        <v>4</v>
      </c>
      <c r="D55" s="57" t="str">
        <f>+'4. Högskola'!B9</f>
        <v xml:space="preserve">b) kan sprida information om och goda exempel kring validering inklusive kompletterande utbildning inom universitet/högskola och hur det kan organiseras, genomföras samt vad det kan leda till </v>
      </c>
      <c r="E55" s="280">
        <f>+'4. Högskola'!C9</f>
        <v>0</v>
      </c>
      <c r="F55" s="286">
        <f>+'4. Högskola'!D9</f>
        <v>0</v>
      </c>
      <c r="G55" s="62"/>
      <c r="H55" s="63"/>
      <c r="I55" s="65"/>
      <c r="J55" s="62"/>
      <c r="K55" s="290"/>
      <c r="L55" s="290"/>
      <c r="M55" s="290"/>
      <c r="N55" s="62"/>
    </row>
    <row r="56" spans="2:14" ht="41.4" x14ac:dyDescent="0.25">
      <c r="B56" s="49" t="s">
        <v>15</v>
      </c>
      <c r="C56" s="49">
        <v>4</v>
      </c>
      <c r="D56" s="57" t="str">
        <f>+'4. Högskola'!B10</f>
        <v>c) kan beskriva olika metodmaterial som finns framtagna för validering av universitets- och högskoleutbildningar och kurser samt var de finns att tillgå</v>
      </c>
      <c r="E56" s="280">
        <f>+'4. Högskola'!C10</f>
        <v>0</v>
      </c>
      <c r="F56" s="286">
        <f>+'4. Högskola'!D10</f>
        <v>0</v>
      </c>
      <c r="G56" s="62"/>
      <c r="H56" s="64"/>
      <c r="I56" s="65"/>
      <c r="J56" s="62"/>
      <c r="K56" s="290"/>
      <c r="L56" s="290"/>
      <c r="M56" s="290"/>
      <c r="N56" s="62"/>
    </row>
    <row r="57" spans="2:14" ht="27.6" x14ac:dyDescent="0.25">
      <c r="B57" s="49" t="s">
        <v>15</v>
      </c>
      <c r="C57" s="49">
        <v>4</v>
      </c>
      <c r="D57" s="57" t="str">
        <f>+'4. Högskola'!B11</f>
        <v>d) kan redogöra för vinsterna med validering inom högskola/universitet ur individ-, samhälls- och arbetsgivarperspektiv</v>
      </c>
      <c r="E57" s="280">
        <f>+'4. Högskola'!C11</f>
        <v>0</v>
      </c>
      <c r="F57" s="286">
        <f>+'4. Högskola'!D11</f>
        <v>0</v>
      </c>
      <c r="G57" s="62"/>
      <c r="H57" s="63"/>
      <c r="I57" s="65"/>
      <c r="J57" s="62"/>
      <c r="K57" s="290"/>
      <c r="L57" s="290"/>
      <c r="M57" s="290"/>
      <c r="N57" s="62"/>
    </row>
    <row r="58" spans="2:14" ht="27.6" x14ac:dyDescent="0.25">
      <c r="B58" s="60" t="s">
        <v>15</v>
      </c>
      <c r="C58" s="60">
        <v>4</v>
      </c>
      <c r="D58" s="61" t="str">
        <f>+'4. Högskola'!B12</f>
        <v>e) har upparbetat kontakter på UHR och UKÄ som är väl insatta i valideringsfrågan</v>
      </c>
      <c r="E58" s="280">
        <f>+'4. Högskola'!C12</f>
        <v>0</v>
      </c>
      <c r="F58" s="287">
        <f>+'4. Högskola'!D12</f>
        <v>0</v>
      </c>
      <c r="G58" s="62"/>
      <c r="H58" s="63"/>
      <c r="I58" s="65"/>
      <c r="J58" s="62"/>
      <c r="K58" s="290"/>
      <c r="L58" s="290"/>
      <c r="M58" s="290"/>
      <c r="N58" s="62"/>
    </row>
    <row r="59" spans="2:14" ht="27.6" x14ac:dyDescent="0.25">
      <c r="B59" s="60" t="s">
        <v>15</v>
      </c>
      <c r="C59" s="60">
        <v>4</v>
      </c>
      <c r="D59" s="61" t="str">
        <f>+'4. Högskola'!B13</f>
        <v xml:space="preserve">f) har skapat webbsida där aktuell information om validering inom Högskola finns samlad </v>
      </c>
      <c r="E59" s="280">
        <f>+'4. Högskola'!C13</f>
        <v>0</v>
      </c>
      <c r="F59" s="287">
        <f>+'4. Högskola'!D13</f>
        <v>0</v>
      </c>
      <c r="G59" s="62"/>
      <c r="H59" s="63"/>
      <c r="I59" s="65"/>
      <c r="J59" s="62"/>
      <c r="K59" s="290"/>
      <c r="L59" s="290"/>
      <c r="M59" s="290"/>
      <c r="N59" s="62"/>
    </row>
    <row r="60" spans="2:14" ht="27.6" x14ac:dyDescent="0.25">
      <c r="B60" s="49" t="s">
        <v>15</v>
      </c>
      <c r="C60" s="49">
        <v>5</v>
      </c>
      <c r="D60" s="57" t="str">
        <f>+'4. Högskola'!B16</f>
        <v>a) kan planera och genomföra utbildningar om validering för SYV, karriärvägledare, kartläggare, bedömare, rektorer mfl</v>
      </c>
      <c r="E60" s="280">
        <f>+'4. Högskola'!C16</f>
        <v>0</v>
      </c>
      <c r="F60" s="286">
        <f>+'4. Högskola'!D16</f>
        <v>0</v>
      </c>
      <c r="G60" s="62"/>
      <c r="H60" s="64"/>
      <c r="I60" s="65"/>
      <c r="J60" s="62"/>
      <c r="K60" s="290"/>
      <c r="L60" s="290"/>
      <c r="M60" s="290"/>
      <c r="N60" s="62"/>
    </row>
    <row r="61" spans="2:14" ht="41.4" x14ac:dyDescent="0.25">
      <c r="B61" s="49" t="s">
        <v>15</v>
      </c>
      <c r="C61" s="49">
        <v>5</v>
      </c>
      <c r="D61" s="57" t="str">
        <f>+'4. Högskola'!B17</f>
        <v>b) kan Identifiera områden som kan lämpa sig för validering inom universitet/högskola kopplade till regionala och lokala behov i samverkan med berörda branscher/arbetsgivare</v>
      </c>
      <c r="E61" s="280">
        <f>+'4. Högskola'!C17</f>
        <v>0</v>
      </c>
      <c r="F61" s="286">
        <f>+'4. Högskola'!D17</f>
        <v>0</v>
      </c>
      <c r="G61" s="62"/>
      <c r="H61" s="64"/>
      <c r="I61" s="65"/>
      <c r="J61" s="62"/>
      <c r="K61" s="290"/>
      <c r="L61" s="290"/>
      <c r="M61" s="290"/>
      <c r="N61" s="62"/>
    </row>
    <row r="62" spans="2:14" ht="27.6" x14ac:dyDescent="0.25">
      <c r="B62" s="81" t="s">
        <v>15</v>
      </c>
      <c r="C62" s="81" t="s">
        <v>127</v>
      </c>
      <c r="D62" s="82" t="str">
        <f>+'4. Högskola'!B20</f>
        <v>a) kan förklara, formulera och tolka kursmål (kompetenskrav) enligt principerna för läranderesultat (SeQF)</v>
      </c>
      <c r="E62" s="280">
        <f>+'4. Högskola'!C20</f>
        <v>0</v>
      </c>
      <c r="F62" s="286">
        <f>+'4. Högskola'!D20</f>
        <v>0</v>
      </c>
      <c r="G62" s="62"/>
      <c r="H62" s="64"/>
      <c r="I62" s="65"/>
      <c r="J62" s="62"/>
      <c r="K62" s="290"/>
      <c r="L62" s="290"/>
      <c r="M62" s="290"/>
      <c r="N62" s="62"/>
    </row>
    <row r="63" spans="2:14" ht="27.6" x14ac:dyDescent="0.25">
      <c r="B63" s="81" t="s">
        <v>15</v>
      </c>
      <c r="C63" s="81" t="s">
        <v>127</v>
      </c>
      <c r="D63" s="82" t="str">
        <f>+'4. Högskola'!B21</f>
        <v>b) kan skapa kvalitetssäkrat metodmaterial för validering till utbildningar och kurser inom högskola</v>
      </c>
      <c r="E63" s="280">
        <f>+'4. Högskola'!C21</f>
        <v>0</v>
      </c>
      <c r="F63" s="286">
        <f>+'4. Högskola'!D21</f>
        <v>0</v>
      </c>
      <c r="G63" s="62"/>
      <c r="H63" s="64"/>
      <c r="I63" s="65"/>
      <c r="J63" s="62"/>
      <c r="K63" s="290"/>
      <c r="L63" s="290"/>
      <c r="M63" s="290"/>
      <c r="N63" s="62"/>
    </row>
    <row r="64" spans="2:14" ht="27.6" x14ac:dyDescent="0.25">
      <c r="B64" s="81" t="s">
        <v>15</v>
      </c>
      <c r="C64" s="81" t="s">
        <v>127</v>
      </c>
      <c r="D64" s="82" t="str">
        <f>+'4. Högskola'!B22</f>
        <v>c) kan processleda lärare vid skapande av prov som ska användas i metodmaterial för validering inom Högskola</v>
      </c>
      <c r="E64" s="280">
        <f>+'4. Högskola'!C22</f>
        <v>0</v>
      </c>
      <c r="F64" s="286">
        <f>+'4. Högskola'!D22</f>
        <v>0</v>
      </c>
      <c r="G64" s="62"/>
      <c r="H64" s="63"/>
      <c r="I64" s="65"/>
      <c r="J64" s="62"/>
      <c r="K64" s="290"/>
      <c r="L64" s="290"/>
      <c r="M64" s="290"/>
      <c r="N64" s="62"/>
    </row>
    <row r="65" spans="2:14" ht="27.6" x14ac:dyDescent="0.25">
      <c r="B65" s="60" t="s">
        <v>16</v>
      </c>
      <c r="C65" s="60">
        <v>3</v>
      </c>
      <c r="D65" s="61" t="str">
        <f>+'5. Bransch'!B5</f>
        <v xml:space="preserve">a) har upparbetade kontakter med nätverk relevanta för Branschvalidering </v>
      </c>
      <c r="E65" s="280">
        <f>+'5. Bransch'!C5</f>
        <v>0</v>
      </c>
      <c r="F65" s="287">
        <f>+'5. Bransch'!D5</f>
        <v>0</v>
      </c>
      <c r="G65" s="62"/>
      <c r="H65" s="63"/>
      <c r="I65" s="65"/>
      <c r="J65" s="62"/>
      <c r="K65" s="290"/>
      <c r="L65" s="290"/>
      <c r="M65" s="290"/>
      <c r="N65" s="62"/>
    </row>
    <row r="66" spans="2:14" ht="41.4" x14ac:dyDescent="0.25">
      <c r="B66" s="49" t="s">
        <v>16</v>
      </c>
      <c r="C66" s="49">
        <v>4</v>
      </c>
      <c r="D66" s="57" t="str">
        <f>+'5. Bransch'!B8</f>
        <v xml:space="preserve">a) kan inhämta information om författningar och riktlinjer för branschvalidering samt tillämpningar av dessa och fungera som informationskanal mellan nationell och lokal nivå </v>
      </c>
      <c r="E66" s="280">
        <f>+'5. Bransch'!C8</f>
        <v>0</v>
      </c>
      <c r="F66" s="286">
        <f>+'5. Bransch'!D8</f>
        <v>0</v>
      </c>
      <c r="G66" s="62"/>
      <c r="H66" s="64"/>
      <c r="I66" s="65"/>
      <c r="J66" s="62"/>
      <c r="K66" s="290"/>
      <c r="L66" s="290"/>
      <c r="M66" s="290"/>
      <c r="N66" s="62"/>
    </row>
    <row r="67" spans="2:14" ht="41.4" x14ac:dyDescent="0.25">
      <c r="B67" s="49" t="s">
        <v>16</v>
      </c>
      <c r="C67" s="49">
        <v>4</v>
      </c>
      <c r="D67" s="57" t="str">
        <f>+'5. Bransch'!B9</f>
        <v xml:space="preserve">b) kan sprida information om och goda exempel kring branschvalidering inklusive kompletterande utbildning och hur det kan organiseras, genomföras samt vad det kan leda till </v>
      </c>
      <c r="E67" s="280">
        <f>+'5. Bransch'!C9</f>
        <v>0</v>
      </c>
      <c r="F67" s="286">
        <f>+'5. Bransch'!D9</f>
        <v>0</v>
      </c>
      <c r="G67" s="62"/>
      <c r="H67" s="64"/>
      <c r="I67" s="65"/>
      <c r="J67" s="62"/>
      <c r="K67" s="290"/>
      <c r="L67" s="290"/>
      <c r="M67" s="290"/>
      <c r="N67" s="62"/>
    </row>
    <row r="68" spans="2:14" ht="41.4" x14ac:dyDescent="0.25">
      <c r="B68" s="49" t="s">
        <v>16</v>
      </c>
      <c r="C68" s="49">
        <v>4</v>
      </c>
      <c r="D68" s="57" t="str">
        <f>+'5. Bransch'!B10</f>
        <v>c) kan beskriva olika valideringsmodeller (kompetensstandard och metodmaterial) för olika yrken och kompetensområden som finns framtagna och var de finns att tillgå</v>
      </c>
      <c r="E68" s="280">
        <f>+'5. Bransch'!C10</f>
        <v>0</v>
      </c>
      <c r="F68" s="286">
        <f>+'5. Bransch'!D10</f>
        <v>0</v>
      </c>
      <c r="G68" s="62"/>
      <c r="H68" s="64"/>
      <c r="I68" s="65"/>
      <c r="J68" s="62"/>
      <c r="K68" s="290"/>
      <c r="L68" s="290"/>
      <c r="M68" s="290"/>
      <c r="N68" s="62"/>
    </row>
    <row r="69" spans="2:14" ht="27.6" x14ac:dyDescent="0.25">
      <c r="B69" s="49" t="s">
        <v>16</v>
      </c>
      <c r="C69" s="49">
        <v>4</v>
      </c>
      <c r="D69" s="57" t="str">
        <f>+'5. Bransch'!B11</f>
        <v>d) kan redogöra för vinsterna med branschvalidering ur individ-, samhälls- och arbetsgivarperspektiv</v>
      </c>
      <c r="E69" s="280">
        <f>+'5. Bransch'!C11</f>
        <v>0</v>
      </c>
      <c r="F69" s="286">
        <f>+'5. Bransch'!D11</f>
        <v>0</v>
      </c>
      <c r="G69" s="62"/>
      <c r="H69" s="63"/>
      <c r="I69" s="65"/>
      <c r="J69" s="62"/>
      <c r="K69" s="290"/>
      <c r="L69" s="290"/>
      <c r="M69" s="290"/>
      <c r="N69" s="62"/>
    </row>
    <row r="70" spans="2:14" ht="27.6" x14ac:dyDescent="0.25">
      <c r="B70" s="60" t="s">
        <v>16</v>
      </c>
      <c r="C70" s="60">
        <v>4</v>
      </c>
      <c r="D70" s="61" t="str">
        <f>+'5. Bransch'!B12</f>
        <v>e) har upparbetat kontakter på Myndigheten för yrkeshögskolan som är väl insatta i valideringsfrågan</v>
      </c>
      <c r="E70" s="280">
        <f>+'5. Bransch'!C12</f>
        <v>0</v>
      </c>
      <c r="F70" s="287">
        <f>+'5. Bransch'!D12</f>
        <v>0</v>
      </c>
      <c r="G70" s="62"/>
      <c r="H70" s="63"/>
      <c r="I70" s="65"/>
      <c r="J70" s="62"/>
      <c r="K70" s="290"/>
      <c r="L70" s="290"/>
      <c r="M70" s="290"/>
      <c r="N70" s="62"/>
    </row>
    <row r="71" spans="2:14" ht="27.6" x14ac:dyDescent="0.25">
      <c r="B71" s="60" t="s">
        <v>16</v>
      </c>
      <c r="C71" s="60">
        <v>4</v>
      </c>
      <c r="D71" s="61" t="str">
        <f>+'5. Bransch'!B13</f>
        <v xml:space="preserve">f) har skapat webbsida där aktuell information om branschvalidering finns samlad </v>
      </c>
      <c r="E71" s="280">
        <f>+'5. Bransch'!C13</f>
        <v>0</v>
      </c>
      <c r="F71" s="287">
        <f>+'5. Bransch'!D13</f>
        <v>0</v>
      </c>
      <c r="G71" s="62"/>
      <c r="H71" s="64"/>
      <c r="I71" s="65"/>
      <c r="J71" s="62"/>
      <c r="K71" s="290"/>
      <c r="L71" s="290"/>
      <c r="M71" s="290"/>
      <c r="N71" s="62"/>
    </row>
    <row r="72" spans="2:14" ht="55.2" x14ac:dyDescent="0.25">
      <c r="B72" s="49" t="s">
        <v>16</v>
      </c>
      <c r="C72" s="49">
        <v>5</v>
      </c>
      <c r="D72" s="57" t="str">
        <f>+'5. Bransch'!B16</f>
        <v>a) kan identifiera och beskriva behov samt planera och genomföra kompetensutvecklingsinsatser kring branschvalidering och kompletterande utbildning för exempelvis yrkesbedömare, SYV, handläggare på Af mfl</v>
      </c>
      <c r="E72" s="280">
        <f>+'5. Bransch'!C16</f>
        <v>0</v>
      </c>
      <c r="F72" s="286">
        <f>+'5. Bransch'!D16</f>
        <v>0</v>
      </c>
      <c r="G72" s="62"/>
      <c r="H72" s="63"/>
      <c r="I72" s="65"/>
      <c r="J72" s="62"/>
      <c r="K72" s="290"/>
      <c r="L72" s="290"/>
      <c r="M72" s="290"/>
      <c r="N72" s="62"/>
    </row>
    <row r="73" spans="2:14" ht="41.4" x14ac:dyDescent="0.25">
      <c r="B73" s="49" t="s">
        <v>16</v>
      </c>
      <c r="C73" s="49">
        <v>5</v>
      </c>
      <c r="D73" s="57" t="str">
        <f>+'5. Bransch'!B17</f>
        <v xml:space="preserve">b) kan identifiera och beskriva behov samt initiera och stödja framtagandet av nationella kompetensstandarder och/eller valideringsmodeller </v>
      </c>
      <c r="E73" s="280">
        <f>+'5. Bransch'!C17</f>
        <v>0</v>
      </c>
      <c r="F73" s="286">
        <f>+'5. Bransch'!D17</f>
        <v>0</v>
      </c>
      <c r="G73" s="62"/>
      <c r="H73" s="63"/>
      <c r="I73" s="65"/>
      <c r="J73" s="62"/>
      <c r="K73" s="290"/>
      <c r="L73" s="290"/>
      <c r="M73" s="290"/>
      <c r="N73" s="62"/>
    </row>
    <row r="74" spans="2:14" ht="55.2" x14ac:dyDescent="0.25">
      <c r="B74" s="49" t="s">
        <v>16</v>
      </c>
      <c r="C74" s="49">
        <v>5</v>
      </c>
      <c r="D74" s="57" t="str">
        <f>+'5. Bransch'!B18</f>
        <v>c) kan identifiera och beskriva behov samt initiera och stödja framtagandet av lokala, regionala, nationella kompetenstrappor kopplade till regionala och lokala behov i samverkan med berörda branscher/arbetsgivare</v>
      </c>
      <c r="E74" s="280">
        <f>+'5. Bransch'!C18</f>
        <v>0</v>
      </c>
      <c r="F74" s="286">
        <f>+'5. Bransch'!D18</f>
        <v>0</v>
      </c>
      <c r="G74" s="62"/>
      <c r="H74" s="63"/>
      <c r="I74" s="65"/>
      <c r="J74" s="62"/>
      <c r="K74" s="290"/>
      <c r="L74" s="290"/>
      <c r="M74" s="290"/>
      <c r="N74" s="62"/>
    </row>
    <row r="75" spans="2:14" ht="27.6" x14ac:dyDescent="0.25">
      <c r="B75" s="60" t="s">
        <v>16</v>
      </c>
      <c r="C75" s="60">
        <v>5</v>
      </c>
      <c r="D75" s="61" t="str">
        <f>+'5. Bransch'!B19</f>
        <v>d) har upparbetade kontakter med för regionen relevanta branscher på regional och nationell nivå</v>
      </c>
      <c r="E75" s="280">
        <f>+'5. Bransch'!C19</f>
        <v>0</v>
      </c>
      <c r="F75" s="287">
        <f>+'5. Bransch'!D19</f>
        <v>0</v>
      </c>
      <c r="G75" s="62"/>
      <c r="H75" s="64"/>
      <c r="I75" s="65"/>
      <c r="J75" s="62"/>
      <c r="K75" s="290"/>
      <c r="L75" s="290"/>
      <c r="M75" s="290"/>
      <c r="N75" s="62"/>
    </row>
    <row r="76" spans="2:14" ht="41.4" x14ac:dyDescent="0.25">
      <c r="B76" s="81" t="s">
        <v>16</v>
      </c>
      <c r="C76" s="81" t="s">
        <v>127</v>
      </c>
      <c r="D76" s="82" t="str">
        <f>+'5. Bransch'!B22</f>
        <v xml:space="preserve">a) kan förklara valideringsprocessens olika delar avseende branschvalidering i detalj samt beskriva vikten av helhetssyn, inklusive kompletterande utbildning </v>
      </c>
      <c r="E76" s="280">
        <f>+'5. Bransch'!C22</f>
        <v>0</v>
      </c>
      <c r="F76" s="286">
        <f>+'5. Bransch'!D22</f>
        <v>0</v>
      </c>
      <c r="G76" s="62"/>
      <c r="H76" s="64"/>
      <c r="I76" s="65"/>
      <c r="J76" s="62"/>
      <c r="K76" s="290"/>
      <c r="L76" s="290"/>
      <c r="M76" s="290"/>
      <c r="N76" s="62"/>
    </row>
    <row r="77" spans="2:14" ht="27.6" x14ac:dyDescent="0.25">
      <c r="B77" s="81" t="s">
        <v>16</v>
      </c>
      <c r="C77" s="81" t="s">
        <v>127</v>
      </c>
      <c r="D77" s="82" t="str">
        <f>+'5. Bransch'!B23</f>
        <v>b) kan redogöra för och tolka kompetenskrav även enligt principerna för läranderesultat (SeQF)</v>
      </c>
      <c r="E77" s="280">
        <f>+'5. Bransch'!C23</f>
        <v>0</v>
      </c>
      <c r="F77" s="286">
        <f>+'5. Bransch'!D23</f>
        <v>0</v>
      </c>
      <c r="G77" s="62"/>
      <c r="H77" s="63"/>
      <c r="I77" s="65"/>
      <c r="J77" s="62"/>
      <c r="K77" s="290"/>
      <c r="L77" s="290"/>
      <c r="M77" s="290"/>
      <c r="N77" s="62"/>
    </row>
    <row r="78" spans="2:14" ht="41.4" x14ac:dyDescent="0.25">
      <c r="B78" s="81" t="s">
        <v>16</v>
      </c>
      <c r="C78" s="81" t="s">
        <v>127</v>
      </c>
      <c r="D78" s="82" t="str">
        <f>+'5. Bransch'!B24</f>
        <v>c) kan processleda utvecklingen av nationella valideringsmodeller, dess stödprocesser samt koppling till kompletterande utbildning inom olika yrken och kompetensområden, anpassade till de horisontella principerna</v>
      </c>
      <c r="E78" s="280">
        <f>+'5. Bransch'!C24</f>
        <v>0</v>
      </c>
      <c r="F78" s="286">
        <f>+'5. Bransch'!D24</f>
        <v>0</v>
      </c>
      <c r="G78" s="62"/>
      <c r="H78" s="64"/>
      <c r="I78" s="65"/>
      <c r="J78" s="62"/>
      <c r="K78" s="290"/>
      <c r="L78" s="290"/>
      <c r="M78" s="290"/>
      <c r="N78" s="62"/>
    </row>
    <row r="79" spans="2:14" ht="27.6" x14ac:dyDescent="0.25">
      <c r="B79" s="81" t="s">
        <v>16</v>
      </c>
      <c r="C79" s="81" t="s">
        <v>127</v>
      </c>
      <c r="D79" s="82" t="str">
        <f>+'5. Bransch'!B25</f>
        <v>d) kan processleda vid skapande av teoretiska och praktiska prov som ska användas i metodmaterial för inom branschvalidering</v>
      </c>
      <c r="E79" s="280">
        <f>+'5. Bransch'!C25</f>
        <v>0</v>
      </c>
      <c r="F79" s="286">
        <f>+'5. Bransch'!D25</f>
        <v>0</v>
      </c>
      <c r="G79" s="62"/>
      <c r="H79" s="64"/>
      <c r="I79" s="65"/>
      <c r="J79" s="62"/>
      <c r="K79" s="290"/>
      <c r="L79" s="290"/>
      <c r="M79" s="290"/>
      <c r="N79" s="62"/>
    </row>
    <row r="80" spans="2:14" x14ac:dyDescent="0.25">
      <c r="B80" s="81" t="s">
        <v>16</v>
      </c>
      <c r="C80" s="81" t="s">
        <v>127</v>
      </c>
      <c r="D80" s="82" t="str">
        <f>+'5. Bransch'!B26</f>
        <v>e) kan processleda framtagandet av en nationell kompetensstandard</v>
      </c>
      <c r="E80" s="280">
        <f>+'5. Bransch'!C26</f>
        <v>0</v>
      </c>
      <c r="F80" s="286">
        <f>+'5. Bransch'!D26</f>
        <v>0</v>
      </c>
      <c r="G80" s="62"/>
      <c r="H80" s="63"/>
      <c r="I80" s="65"/>
      <c r="J80" s="62"/>
      <c r="K80" s="290"/>
      <c r="L80" s="290"/>
      <c r="M80" s="290"/>
      <c r="N80" s="62"/>
    </row>
    <row r="81" spans="2:14" ht="27.6" x14ac:dyDescent="0.25">
      <c r="B81" s="60" t="s">
        <v>17</v>
      </c>
      <c r="C81" s="60">
        <v>3</v>
      </c>
      <c r="D81" s="61" t="str">
        <f>+'6. Folkbildning'!B5</f>
        <v>a) har upparbetade kontakter med nätverk relevanta för validering inom Folkbildningen</v>
      </c>
      <c r="E81" s="280">
        <f>+'6. Folkbildning'!C5</f>
        <v>0</v>
      </c>
      <c r="F81" s="287">
        <f>+'6. Folkbildning'!D5</f>
        <v>0</v>
      </c>
      <c r="G81" s="62"/>
      <c r="H81" s="63"/>
      <c r="I81" s="65"/>
      <c r="J81" s="62"/>
      <c r="K81" s="290"/>
      <c r="L81" s="290"/>
      <c r="M81" s="290"/>
      <c r="N81" s="62"/>
    </row>
    <row r="82" spans="2:14" ht="41.4" x14ac:dyDescent="0.25">
      <c r="B82" s="49" t="s">
        <v>17</v>
      </c>
      <c r="C82" s="49">
        <v>4</v>
      </c>
      <c r="D82" s="57" t="str">
        <f>+'6. Folkbildning'!B8</f>
        <v xml:space="preserve">a) kan inhämta information om författningar och riktlinjer kopplade till förutsättningar för validering inom folkbildningen (Folkhögskola och studieförbund) </v>
      </c>
      <c r="E82" s="280">
        <f>+'6. Folkbildning'!C8</f>
        <v>0</v>
      </c>
      <c r="F82" s="286">
        <f>+'6. Folkbildning'!D8</f>
        <v>0</v>
      </c>
      <c r="G82" s="62"/>
      <c r="H82" s="64"/>
      <c r="I82" s="65"/>
      <c r="J82" s="62"/>
      <c r="K82" s="290"/>
      <c r="L82" s="290"/>
      <c r="M82" s="290"/>
      <c r="N82" s="62"/>
    </row>
    <row r="83" spans="2:14" ht="27.6" x14ac:dyDescent="0.25">
      <c r="B83" s="71" t="s">
        <v>17</v>
      </c>
      <c r="C83" s="71">
        <v>4</v>
      </c>
      <c r="D83" s="109" t="str">
        <f>+'6. Folkbildning'!B9</f>
        <v>b) kan sprida information om validering inom folkbildningen, hur det kan organiseras och genomföras samt vad det kan leda till.</v>
      </c>
      <c r="E83" s="280">
        <f>+'6. Folkbildning'!C9</f>
        <v>0</v>
      </c>
      <c r="F83" s="286">
        <f>+'6. Folkbildning'!D9</f>
        <v>0</v>
      </c>
      <c r="G83" s="62"/>
      <c r="H83" s="64"/>
      <c r="I83" s="65"/>
      <c r="J83" s="62"/>
      <c r="K83" s="290"/>
      <c r="L83" s="290"/>
      <c r="M83" s="290"/>
      <c r="N83" s="62"/>
    </row>
    <row r="84" spans="2:14" ht="27.6" x14ac:dyDescent="0.25">
      <c r="B84" s="49" t="s">
        <v>17</v>
      </c>
      <c r="C84" s="49">
        <v>4</v>
      </c>
      <c r="D84" s="57" t="str">
        <f>+'6. Folkbildning'!B10</f>
        <v xml:space="preserve">c) kan sprida och bistå med kunskap om sakfrågor och metoder inom validering. </v>
      </c>
      <c r="E84" s="280">
        <f>+'6. Folkbildning'!C10</f>
        <v>0</v>
      </c>
      <c r="F84" s="286">
        <f>+'6. Folkbildning'!D10</f>
        <v>0</v>
      </c>
      <c r="G84" s="62"/>
      <c r="H84" s="64"/>
      <c r="I84" s="65"/>
      <c r="J84" s="62"/>
      <c r="K84" s="290"/>
      <c r="L84" s="290"/>
      <c r="M84" s="290"/>
      <c r="N84" s="62"/>
    </row>
    <row r="85" spans="2:14" ht="27.6" x14ac:dyDescent="0.25">
      <c r="B85" s="49" t="s">
        <v>17</v>
      </c>
      <c r="C85" s="49">
        <v>4</v>
      </c>
      <c r="D85" s="57" t="str">
        <f>+'6. Folkbildning'!B11</f>
        <v>d) kan redogöra för vinsterna med validering inom folkbildningen ur individ-, samhälle- och arbetsgivarperspektiv</v>
      </c>
      <c r="E85" s="280">
        <f>+'6. Folkbildning'!C11</f>
        <v>0</v>
      </c>
      <c r="F85" s="286">
        <f>+'6. Folkbildning'!D11</f>
        <v>0</v>
      </c>
      <c r="G85" s="62"/>
      <c r="H85" s="63"/>
      <c r="I85" s="65"/>
      <c r="J85" s="62"/>
      <c r="K85" s="290"/>
      <c r="L85" s="290"/>
      <c r="M85" s="290"/>
      <c r="N85" s="62"/>
    </row>
    <row r="86" spans="2:14" ht="27.6" x14ac:dyDescent="0.25">
      <c r="B86" s="60" t="s">
        <v>17</v>
      </c>
      <c r="C86" s="60">
        <v>4</v>
      </c>
      <c r="D86" s="61" t="str">
        <f>+'6. Folkbildning'!B12</f>
        <v xml:space="preserve">e) har upparbetat kontakter på Folkbildningsrådet som är väl insatta i valideringsfrågan </v>
      </c>
      <c r="E86" s="280">
        <f>+'6. Folkbildning'!C12</f>
        <v>0</v>
      </c>
      <c r="F86" s="287">
        <f>+'6. Folkbildning'!D12</f>
        <v>0</v>
      </c>
      <c r="G86" s="62"/>
      <c r="H86" s="64"/>
      <c r="I86" s="65"/>
      <c r="J86" s="62"/>
      <c r="K86" s="290"/>
      <c r="L86" s="290"/>
      <c r="M86" s="290"/>
      <c r="N86" s="62"/>
    </row>
    <row r="87" spans="2:14" ht="27.6" x14ac:dyDescent="0.25">
      <c r="B87" s="60" t="s">
        <v>17</v>
      </c>
      <c r="C87" s="60">
        <v>4</v>
      </c>
      <c r="D87" s="61" t="str">
        <f>+'6. Folkbildning'!B13</f>
        <v xml:space="preserve">f) har skapat webbsida där aktuell information om validering inom Folkbildningen finns samlad </v>
      </c>
      <c r="E87" s="280">
        <f>+'6. Folkbildning'!C13</f>
        <v>0</v>
      </c>
      <c r="F87" s="287">
        <f>+'6. Folkbildning'!D13</f>
        <v>0</v>
      </c>
      <c r="G87" s="62"/>
      <c r="H87" s="64"/>
      <c r="I87" s="65"/>
      <c r="J87" s="62"/>
      <c r="K87" s="290"/>
      <c r="L87" s="290"/>
      <c r="M87" s="290"/>
      <c r="N87" s="62"/>
    </row>
    <row r="88" spans="2:14" ht="27.6" x14ac:dyDescent="0.25">
      <c r="B88" s="49" t="s">
        <v>17</v>
      </c>
      <c r="C88" s="49">
        <v>5</v>
      </c>
      <c r="D88" s="57" t="str">
        <f>+'6. Folkbildning'!B16</f>
        <v>a) kan initiera och stötta insatser för utveckling, implementering och vidareutveckling av valideringsinsatser</v>
      </c>
      <c r="E88" s="280">
        <f>+'6. Folkbildning'!C16</f>
        <v>0</v>
      </c>
      <c r="F88" s="286">
        <f>+'6. Folkbildning'!D16</f>
        <v>0</v>
      </c>
      <c r="G88" s="62"/>
      <c r="H88" s="63"/>
      <c r="I88" s="65"/>
      <c r="J88" s="62"/>
      <c r="K88" s="290"/>
      <c r="L88" s="290"/>
      <c r="M88" s="290"/>
      <c r="N88" s="62"/>
    </row>
    <row r="89" spans="2:14" ht="41.4" x14ac:dyDescent="0.25">
      <c r="B89" s="49" t="s">
        <v>17</v>
      </c>
      <c r="C89" s="49">
        <v>5</v>
      </c>
      <c r="D89" s="57" t="str">
        <f>+'6. Folkbildning'!B17</f>
        <v xml:space="preserve">b) kan planera och arrangera utbildningar om validering för kursledare, lärare
SYV, rektorer m.fl. </v>
      </c>
      <c r="E89" s="280">
        <f>+'6. Folkbildning'!C17</f>
        <v>0</v>
      </c>
      <c r="F89" s="286">
        <f>+'6. Folkbildning'!D17</f>
        <v>0</v>
      </c>
      <c r="G89" s="62"/>
      <c r="H89" s="63"/>
      <c r="I89" s="65"/>
      <c r="J89" s="62"/>
      <c r="K89" s="290"/>
      <c r="L89" s="290"/>
      <c r="M89" s="290"/>
      <c r="N89" s="62"/>
    </row>
    <row r="90" spans="2:14" x14ac:dyDescent="0.25">
      <c r="B90" s="81" t="s">
        <v>17</v>
      </c>
      <c r="C90" s="81" t="s">
        <v>127</v>
      </c>
      <c r="D90" s="82" t="str">
        <f>+'6. Folkbildning'!B20</f>
        <v xml:space="preserve">a) kan förklara och tolka komptenskrav (förklara för verksamma lärare) </v>
      </c>
      <c r="E90" s="280">
        <f>+'6. Folkbildning'!C20</f>
        <v>0</v>
      </c>
      <c r="F90" s="286">
        <f>+'6. Folkbildning'!D20</f>
        <v>0</v>
      </c>
      <c r="G90" s="62"/>
      <c r="H90" s="64"/>
      <c r="I90" s="65"/>
      <c r="J90" s="62"/>
      <c r="K90" s="290"/>
      <c r="L90" s="290"/>
      <c r="M90" s="290"/>
      <c r="N90" s="62"/>
    </row>
    <row r="91" spans="2:14" ht="27.6" x14ac:dyDescent="0.25">
      <c r="B91" s="81" t="s">
        <v>17</v>
      </c>
      <c r="C91" s="81" t="s">
        <v>127</v>
      </c>
      <c r="D91" s="82" t="str">
        <f>+'6. Folkbildning'!B21</f>
        <v>b) kan processleda framtagande av kvalitetssäkrade metoder för validering av utbildningar och kurser inom folkbildningen</v>
      </c>
      <c r="E91" s="280">
        <f>+'6. Folkbildning'!C21</f>
        <v>0</v>
      </c>
      <c r="F91" s="286">
        <f>+'6. Folkbildning'!D21</f>
        <v>0</v>
      </c>
      <c r="G91" s="62"/>
      <c r="H91" s="64"/>
      <c r="I91" s="65"/>
      <c r="J91" s="62"/>
      <c r="K91" s="290"/>
      <c r="L91" s="290"/>
      <c r="M91" s="290"/>
      <c r="N91" s="62"/>
    </row>
    <row r="107" spans="3:3" x14ac:dyDescent="0.25">
      <c r="C107" s="68">
        <v>1</v>
      </c>
    </row>
    <row r="108" spans="3:3" x14ac:dyDescent="0.25">
      <c r="C108" s="68">
        <v>2</v>
      </c>
    </row>
    <row r="109" spans="3:3" x14ac:dyDescent="0.25">
      <c r="C109" s="68">
        <v>3</v>
      </c>
    </row>
    <row r="110" spans="3:3" x14ac:dyDescent="0.25">
      <c r="C110" s="68">
        <v>4</v>
      </c>
    </row>
    <row r="111" spans="3:3" x14ac:dyDescent="0.25">
      <c r="C111" s="68">
        <v>5</v>
      </c>
    </row>
  </sheetData>
  <sheetProtection sheet="1" autoFilter="0"/>
  <autoFilter ref="B4:N91" xr:uid="{6EE0F21E-3D00-4710-B43F-456EDCA50CAA}"/>
  <mergeCells count="1">
    <mergeCell ref="B2:N2"/>
  </mergeCells>
  <conditionalFormatting sqref="E34:E35 E37:E40 E43:E50 E53:E82 E84:E90 E5:E32">
    <cfRule type="containsText" dxfId="389" priority="7" operator="containsText" text="Nej">
      <formula>NOT(ISERROR(SEARCH("Nej",E5)))</formula>
    </cfRule>
    <cfRule type="containsText" dxfId="388" priority="8" operator="containsText" text="Ja">
      <formula>NOT(ISERROR(SEARCH("Ja",E5)))</formula>
    </cfRule>
  </conditionalFormatting>
  <conditionalFormatting sqref="E33 E36 E41:E42 E91 E83 E51:E52">
    <cfRule type="containsText" dxfId="387" priority="3" operator="containsText" text="Nej">
      <formula>NOT(ISERROR(SEARCH("Nej",E33)))</formula>
    </cfRule>
    <cfRule type="containsText" dxfId="386" priority="4" operator="containsText" text="Ja">
      <formula>NOT(ISERROR(SEARCH("Ja",E33)))</formula>
    </cfRule>
  </conditionalFormatting>
  <pageMargins left="0.25" right="0.25" top="0.75" bottom="0.75" header="0.3" footer="0.3"/>
  <pageSetup paperSize="9" scale="48"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EA95-8F91-4D0F-A603-487BFD87F488}">
  <sheetPr>
    <tabColor theme="6" tint="0.59999389629810485"/>
    <pageSetUpPr fitToPage="1"/>
  </sheetPr>
  <dimension ref="A1:K197"/>
  <sheetViews>
    <sheetView showGridLines="0" zoomScaleNormal="100" workbookViewId="0">
      <pane xSplit="1" ySplit="4" topLeftCell="B5" activePane="bottomRight" state="frozen"/>
      <selection pane="topRight" activeCell="B1" sqref="B1"/>
      <selection pane="bottomLeft" activeCell="A5" sqref="A5"/>
      <selection pane="bottomRight" activeCell="G17" sqref="G17"/>
    </sheetView>
  </sheetViews>
  <sheetFormatPr defaultRowHeight="13.8" x14ac:dyDescent="0.25"/>
  <cols>
    <col min="1" max="1" width="1.19921875" style="2" customWidth="1"/>
    <col min="2" max="2" width="17.69921875" customWidth="1"/>
    <col min="3" max="3" width="56.69921875" style="2" customWidth="1"/>
    <col min="4" max="4" width="44.69921875" style="2" customWidth="1"/>
    <col min="6" max="6" width="15.19921875" customWidth="1"/>
    <col min="7" max="7" width="16.19921875" customWidth="1"/>
    <col min="8" max="8" width="9" customWidth="1"/>
    <col min="10" max="10" width="12.3984375" style="2" customWidth="1"/>
    <col min="11" max="11" width="49.59765625" customWidth="1"/>
  </cols>
  <sheetData>
    <row r="1" spans="2:11" ht="12" customHeight="1" thickBot="1" x14ac:dyDescent="0.3"/>
    <row r="2" spans="2:11" ht="93" customHeight="1" thickBot="1" x14ac:dyDescent="0.3">
      <c r="B2" s="301" t="s">
        <v>231</v>
      </c>
      <c r="C2" s="302"/>
      <c r="D2" s="302"/>
      <c r="E2" s="302"/>
      <c r="F2" s="302"/>
      <c r="G2" s="302"/>
      <c r="H2" s="302"/>
      <c r="I2" s="302"/>
      <c r="J2" s="302"/>
      <c r="K2" s="303"/>
    </row>
    <row r="3" spans="2:11" ht="9.75" customHeight="1" thickBot="1" x14ac:dyDescent="0.3"/>
    <row r="4" spans="2:11" s="56" customFormat="1" ht="44.25" customHeight="1" x14ac:dyDescent="0.25">
      <c r="B4" s="66" t="s">
        <v>3</v>
      </c>
      <c r="C4" s="66" t="s">
        <v>21</v>
      </c>
      <c r="D4" s="66" t="s">
        <v>227</v>
      </c>
      <c r="E4" s="66" t="s">
        <v>6</v>
      </c>
      <c r="F4" s="66" t="s">
        <v>5</v>
      </c>
      <c r="G4" s="66" t="s">
        <v>4</v>
      </c>
      <c r="H4" s="66" t="s">
        <v>22</v>
      </c>
      <c r="I4" s="66" t="s">
        <v>23</v>
      </c>
      <c r="J4" s="208" t="s">
        <v>222</v>
      </c>
      <c r="K4" s="66" t="s">
        <v>7</v>
      </c>
    </row>
    <row r="5" spans="2:11" x14ac:dyDescent="0.25">
      <c r="B5" s="72"/>
      <c r="C5" s="72"/>
      <c r="D5" s="72"/>
      <c r="E5" s="290"/>
      <c r="F5" s="72"/>
      <c r="G5" s="72"/>
      <c r="H5" s="289"/>
      <c r="I5" s="289"/>
      <c r="J5" s="289"/>
      <c r="K5" s="72"/>
    </row>
    <row r="6" spans="2:11" x14ac:dyDescent="0.25">
      <c r="B6" s="72"/>
      <c r="C6" s="72"/>
      <c r="D6" s="72"/>
      <c r="E6" s="290"/>
      <c r="F6" s="72"/>
      <c r="G6" s="72"/>
      <c r="H6" s="289"/>
      <c r="I6" s="289"/>
      <c r="J6" s="289"/>
      <c r="K6" s="72"/>
    </row>
    <row r="7" spans="2:11" x14ac:dyDescent="0.25">
      <c r="B7" s="72"/>
      <c r="C7" s="72"/>
      <c r="D7" s="72"/>
      <c r="E7" s="290"/>
      <c r="F7" s="72"/>
      <c r="G7" s="72"/>
      <c r="H7" s="289"/>
      <c r="I7" s="289"/>
      <c r="J7" s="289"/>
      <c r="K7" s="72"/>
    </row>
    <row r="8" spans="2:11" x14ac:dyDescent="0.25">
      <c r="B8" s="72"/>
      <c r="C8" s="72"/>
      <c r="D8" s="72"/>
      <c r="E8" s="290"/>
      <c r="F8" s="72"/>
      <c r="G8" s="72"/>
      <c r="H8" s="289"/>
      <c r="I8" s="289"/>
      <c r="J8" s="289"/>
      <c r="K8" s="72"/>
    </row>
    <row r="9" spans="2:11" x14ac:dyDescent="0.25">
      <c r="B9" s="72"/>
      <c r="C9" s="72"/>
      <c r="D9" s="72"/>
      <c r="E9" s="290"/>
      <c r="F9" s="72"/>
      <c r="G9" s="72"/>
      <c r="H9" s="289"/>
      <c r="I9" s="289"/>
      <c r="J9" s="289"/>
      <c r="K9" s="72"/>
    </row>
    <row r="10" spans="2:11" x14ac:dyDescent="0.25">
      <c r="B10" s="72"/>
      <c r="C10" s="72"/>
      <c r="D10" s="72"/>
      <c r="E10" s="290"/>
      <c r="F10" s="72"/>
      <c r="G10" s="72"/>
      <c r="H10" s="289"/>
      <c r="I10" s="289"/>
      <c r="J10" s="289"/>
      <c r="K10" s="72"/>
    </row>
    <row r="11" spans="2:11" x14ac:dyDescent="0.25">
      <c r="B11" s="72"/>
      <c r="C11" s="72"/>
      <c r="D11" s="72"/>
      <c r="E11" s="290"/>
      <c r="F11" s="72"/>
      <c r="G11" s="72"/>
      <c r="H11" s="289"/>
      <c r="I11" s="289"/>
      <c r="J11" s="289"/>
      <c r="K11" s="72"/>
    </row>
    <row r="12" spans="2:11" x14ac:dyDescent="0.25">
      <c r="B12" s="72"/>
      <c r="C12" s="72"/>
      <c r="D12" s="72"/>
      <c r="E12" s="290"/>
      <c r="F12" s="72"/>
      <c r="G12" s="72"/>
      <c r="H12" s="289"/>
      <c r="I12" s="289"/>
      <c r="J12" s="289"/>
      <c r="K12" s="72"/>
    </row>
    <row r="13" spans="2:11" x14ac:dyDescent="0.25">
      <c r="B13" s="72"/>
      <c r="C13" s="72"/>
      <c r="D13" s="72"/>
      <c r="E13" s="290"/>
      <c r="F13" s="72"/>
      <c r="G13" s="72"/>
      <c r="H13" s="289"/>
      <c r="I13" s="289"/>
      <c r="J13" s="289"/>
      <c r="K13" s="72"/>
    </row>
    <row r="14" spans="2:11" x14ac:dyDescent="0.25">
      <c r="B14" s="72"/>
      <c r="C14" s="72"/>
      <c r="D14" s="72"/>
      <c r="E14" s="290"/>
      <c r="F14" s="72"/>
      <c r="G14" s="72"/>
      <c r="H14" s="289"/>
      <c r="I14" s="289"/>
      <c r="J14" s="289"/>
      <c r="K14" s="72"/>
    </row>
    <row r="15" spans="2:11" s="2" customFormat="1" x14ac:dyDescent="0.25">
      <c r="B15" s="72"/>
      <c r="C15" s="72"/>
      <c r="D15" s="72"/>
      <c r="E15" s="290"/>
      <c r="F15" s="72"/>
      <c r="G15" s="72"/>
      <c r="H15" s="289"/>
      <c r="I15" s="289"/>
      <c r="J15" s="289"/>
      <c r="K15" s="72"/>
    </row>
    <row r="16" spans="2:11" s="2" customFormat="1" x14ac:dyDescent="0.25">
      <c r="B16" s="72"/>
      <c r="C16" s="72"/>
      <c r="D16" s="72"/>
      <c r="E16" s="290"/>
      <c r="F16" s="72"/>
      <c r="G16" s="72"/>
      <c r="H16" s="289"/>
      <c r="I16" s="289"/>
      <c r="J16" s="289"/>
      <c r="K16" s="72"/>
    </row>
    <row r="17" spans="2:11" s="2" customFormat="1" x14ac:dyDescent="0.25">
      <c r="B17" s="72"/>
      <c r="C17" s="72"/>
      <c r="D17" s="72"/>
      <c r="E17" s="290"/>
      <c r="F17" s="72"/>
      <c r="G17" s="72"/>
      <c r="H17" s="289"/>
      <c r="I17" s="289"/>
      <c r="J17" s="289"/>
      <c r="K17" s="72"/>
    </row>
    <row r="18" spans="2:11" s="2" customFormat="1" x14ac:dyDescent="0.25">
      <c r="B18" s="72"/>
      <c r="C18" s="72"/>
      <c r="D18" s="72"/>
      <c r="E18" s="290"/>
      <c r="F18" s="72"/>
      <c r="G18" s="72"/>
      <c r="H18" s="289"/>
      <c r="I18" s="289"/>
      <c r="J18" s="289"/>
      <c r="K18" s="72"/>
    </row>
    <row r="19" spans="2:11" s="2" customFormat="1" x14ac:dyDescent="0.25">
      <c r="B19" s="72"/>
      <c r="C19" s="72"/>
      <c r="D19" s="72"/>
      <c r="E19" s="290"/>
      <c r="F19" s="72"/>
      <c r="G19" s="72"/>
      <c r="H19" s="289"/>
      <c r="I19" s="289"/>
      <c r="J19" s="289"/>
      <c r="K19" s="72"/>
    </row>
    <row r="20" spans="2:11" s="2" customFormat="1" x14ac:dyDescent="0.25">
      <c r="B20" s="72"/>
      <c r="C20" s="72"/>
      <c r="D20" s="72"/>
      <c r="E20" s="290"/>
      <c r="F20" s="72"/>
      <c r="G20" s="72"/>
      <c r="H20" s="289"/>
      <c r="I20" s="289"/>
      <c r="J20" s="289"/>
      <c r="K20" s="72"/>
    </row>
    <row r="21" spans="2:11" s="2" customFormat="1" x14ac:dyDescent="0.25">
      <c r="B21" s="72"/>
      <c r="C21" s="72"/>
      <c r="D21" s="72"/>
      <c r="E21" s="290"/>
      <c r="F21" s="72"/>
      <c r="G21" s="72"/>
      <c r="H21" s="289"/>
      <c r="I21" s="289"/>
      <c r="J21" s="289"/>
      <c r="K21" s="72"/>
    </row>
    <row r="22" spans="2:11" s="2" customFormat="1" x14ac:dyDescent="0.25">
      <c r="B22" s="72"/>
      <c r="C22" s="72"/>
      <c r="D22" s="72"/>
      <c r="E22" s="290"/>
      <c r="F22" s="72"/>
      <c r="G22" s="72"/>
      <c r="H22" s="289"/>
      <c r="I22" s="289"/>
      <c r="J22" s="289"/>
      <c r="K22" s="72"/>
    </row>
    <row r="23" spans="2:11" s="2" customFormat="1" x14ac:dyDescent="0.25">
      <c r="B23" s="72"/>
      <c r="C23" s="72"/>
      <c r="D23" s="72"/>
      <c r="E23" s="290"/>
      <c r="F23" s="72"/>
      <c r="G23" s="72"/>
      <c r="H23" s="289"/>
      <c r="I23" s="289"/>
      <c r="J23" s="289"/>
      <c r="K23" s="72"/>
    </row>
    <row r="24" spans="2:11" s="2" customFormat="1" x14ac:dyDescent="0.25">
      <c r="B24" s="72"/>
      <c r="C24" s="72"/>
      <c r="D24" s="72"/>
      <c r="E24" s="290"/>
      <c r="F24" s="72"/>
      <c r="G24" s="72"/>
      <c r="H24" s="289"/>
      <c r="I24" s="289"/>
      <c r="J24" s="289"/>
      <c r="K24" s="72"/>
    </row>
    <row r="25" spans="2:11" s="2" customFormat="1" x14ac:dyDescent="0.25">
      <c r="B25" s="72"/>
      <c r="C25" s="72"/>
      <c r="D25" s="72"/>
      <c r="E25" s="290"/>
      <c r="F25" s="72"/>
      <c r="G25" s="72"/>
      <c r="H25" s="289"/>
      <c r="I25" s="289"/>
      <c r="J25" s="289"/>
      <c r="K25" s="72"/>
    </row>
    <row r="26" spans="2:11" s="2" customFormat="1" x14ac:dyDescent="0.25">
      <c r="B26" s="72"/>
      <c r="C26" s="72"/>
      <c r="D26" s="72"/>
      <c r="E26" s="290"/>
      <c r="F26" s="72"/>
      <c r="G26" s="72"/>
      <c r="H26" s="289"/>
      <c r="I26" s="289"/>
      <c r="J26" s="289"/>
      <c r="K26" s="72"/>
    </row>
    <row r="27" spans="2:11" s="2" customFormat="1" x14ac:dyDescent="0.25">
      <c r="B27" s="72"/>
      <c r="C27" s="72"/>
      <c r="D27" s="72"/>
      <c r="E27" s="290"/>
      <c r="F27" s="72"/>
      <c r="G27" s="72"/>
      <c r="H27" s="289"/>
      <c r="I27" s="289"/>
      <c r="J27" s="289"/>
      <c r="K27" s="72"/>
    </row>
    <row r="28" spans="2:11" s="2" customFormat="1" x14ac:dyDescent="0.25">
      <c r="B28" s="72"/>
      <c r="C28" s="72"/>
      <c r="D28" s="72"/>
      <c r="E28" s="290"/>
      <c r="F28" s="72"/>
      <c r="G28" s="72"/>
      <c r="H28" s="289"/>
      <c r="I28" s="289"/>
      <c r="J28" s="289"/>
      <c r="K28" s="72"/>
    </row>
    <row r="29" spans="2:11" s="2" customFormat="1" x14ac:dyDescent="0.25">
      <c r="B29" s="72"/>
      <c r="C29" s="72"/>
      <c r="D29" s="72"/>
      <c r="E29" s="290"/>
      <c r="F29" s="72"/>
      <c r="G29" s="72"/>
      <c r="H29" s="289"/>
      <c r="I29" s="289"/>
      <c r="J29" s="289"/>
      <c r="K29" s="72"/>
    </row>
    <row r="30" spans="2:11" s="2" customFormat="1" x14ac:dyDescent="0.25">
      <c r="B30" s="72"/>
      <c r="C30" s="72"/>
      <c r="D30" s="72"/>
      <c r="E30" s="290"/>
      <c r="F30" s="72"/>
      <c r="G30" s="72"/>
      <c r="H30" s="289"/>
      <c r="I30" s="289"/>
      <c r="J30" s="289"/>
      <c r="K30" s="72"/>
    </row>
    <row r="31" spans="2:11" s="2" customFormat="1" x14ac:dyDescent="0.25">
      <c r="B31" s="72"/>
      <c r="C31" s="72"/>
      <c r="D31" s="72"/>
      <c r="E31" s="290"/>
      <c r="F31" s="72"/>
      <c r="G31" s="72"/>
      <c r="H31" s="289"/>
      <c r="I31" s="289"/>
      <c r="J31" s="289"/>
      <c r="K31" s="72"/>
    </row>
    <row r="32" spans="2:11" s="2" customFormat="1" x14ac:dyDescent="0.25">
      <c r="B32" s="72"/>
      <c r="C32" s="72"/>
      <c r="D32" s="72"/>
      <c r="E32" s="290"/>
      <c r="F32" s="72"/>
      <c r="G32" s="72"/>
      <c r="H32" s="289"/>
      <c r="I32" s="289"/>
      <c r="J32" s="289"/>
      <c r="K32" s="72"/>
    </row>
    <row r="33" spans="2:11" s="2" customFormat="1" x14ac:dyDescent="0.25">
      <c r="B33" s="72"/>
      <c r="C33" s="72"/>
      <c r="D33" s="72"/>
      <c r="E33" s="290"/>
      <c r="F33" s="72"/>
      <c r="G33" s="72"/>
      <c r="H33" s="289"/>
      <c r="I33" s="289"/>
      <c r="J33" s="289"/>
      <c r="K33" s="72"/>
    </row>
    <row r="34" spans="2:11" s="2" customFormat="1" x14ac:dyDescent="0.25">
      <c r="B34" s="72"/>
      <c r="C34" s="72"/>
      <c r="D34" s="72"/>
      <c r="E34" s="290"/>
      <c r="F34" s="72"/>
      <c r="G34" s="72"/>
      <c r="H34" s="289"/>
      <c r="I34" s="289"/>
      <c r="J34" s="289"/>
      <c r="K34" s="72"/>
    </row>
    <row r="35" spans="2:11" s="2" customFormat="1" x14ac:dyDescent="0.25">
      <c r="B35" s="72"/>
      <c r="C35" s="72"/>
      <c r="D35" s="72"/>
      <c r="E35" s="290"/>
      <c r="F35" s="72"/>
      <c r="G35" s="72"/>
      <c r="H35" s="289"/>
      <c r="I35" s="289"/>
      <c r="J35" s="289"/>
      <c r="K35" s="72"/>
    </row>
    <row r="36" spans="2:11" s="2" customFormat="1" x14ac:dyDescent="0.25">
      <c r="B36" s="72"/>
      <c r="C36" s="72"/>
      <c r="D36" s="72"/>
      <c r="E36" s="290"/>
      <c r="F36" s="72"/>
      <c r="G36" s="72"/>
      <c r="H36" s="289"/>
      <c r="I36" s="289"/>
      <c r="J36" s="289"/>
      <c r="K36" s="72"/>
    </row>
    <row r="37" spans="2:11" x14ac:dyDescent="0.25">
      <c r="B37" s="72"/>
      <c r="C37" s="72"/>
      <c r="D37" s="72"/>
      <c r="E37" s="290"/>
      <c r="F37" s="72"/>
      <c r="G37" s="72"/>
      <c r="H37" s="289"/>
      <c r="I37" s="289"/>
      <c r="J37" s="289"/>
      <c r="K37" s="72"/>
    </row>
    <row r="38" spans="2:11" x14ac:dyDescent="0.25">
      <c r="B38" s="72"/>
      <c r="C38" s="72"/>
      <c r="D38" s="72"/>
      <c r="E38" s="290"/>
      <c r="F38" s="72"/>
      <c r="G38" s="72"/>
      <c r="H38" s="289"/>
      <c r="I38" s="289"/>
      <c r="J38" s="289"/>
      <c r="K38" s="72"/>
    </row>
    <row r="39" spans="2:11" x14ac:dyDescent="0.25">
      <c r="B39" s="72"/>
      <c r="C39" s="72"/>
      <c r="D39" s="72"/>
      <c r="E39" s="290"/>
      <c r="F39" s="72"/>
      <c r="G39" s="72"/>
      <c r="H39" s="289"/>
      <c r="I39" s="289"/>
      <c r="J39" s="289"/>
      <c r="K39" s="72"/>
    </row>
    <row r="40" spans="2:11" x14ac:dyDescent="0.25">
      <c r="B40" s="72"/>
      <c r="C40" s="72"/>
      <c r="D40" s="72"/>
      <c r="E40" s="290"/>
      <c r="F40" s="72"/>
      <c r="G40" s="72"/>
      <c r="H40" s="289"/>
      <c r="I40" s="289"/>
      <c r="J40" s="289"/>
      <c r="K40" s="72"/>
    </row>
    <row r="41" spans="2:11" x14ac:dyDescent="0.25">
      <c r="B41" s="72"/>
      <c r="C41" s="72"/>
      <c r="D41" s="72"/>
      <c r="E41" s="290"/>
      <c r="F41" s="72"/>
      <c r="G41" s="72"/>
      <c r="H41" s="289"/>
      <c r="I41" s="289"/>
      <c r="J41" s="289"/>
      <c r="K41" s="72"/>
    </row>
    <row r="42" spans="2:11" x14ac:dyDescent="0.25">
      <c r="B42" s="72"/>
      <c r="C42" s="72"/>
      <c r="D42" s="72"/>
      <c r="E42" s="290"/>
      <c r="F42" s="72"/>
      <c r="G42" s="72"/>
      <c r="H42" s="289"/>
      <c r="I42" s="289"/>
      <c r="J42" s="289"/>
      <c r="K42" s="72"/>
    </row>
    <row r="43" spans="2:11" x14ac:dyDescent="0.25">
      <c r="B43" s="72"/>
      <c r="C43" s="72"/>
      <c r="D43" s="72"/>
      <c r="E43" s="290"/>
      <c r="F43" s="72"/>
      <c r="G43" s="72"/>
      <c r="H43" s="289"/>
      <c r="I43" s="289"/>
      <c r="J43" s="289"/>
      <c r="K43" s="72"/>
    </row>
    <row r="44" spans="2:11" x14ac:dyDescent="0.25">
      <c r="B44" s="72"/>
      <c r="C44" s="72"/>
      <c r="D44" s="72"/>
      <c r="E44" s="290"/>
      <c r="F44" s="72"/>
      <c r="G44" s="72"/>
      <c r="H44" s="289"/>
      <c r="I44" s="289"/>
      <c r="J44" s="289"/>
      <c r="K44" s="72"/>
    </row>
    <row r="45" spans="2:11" x14ac:dyDescent="0.25">
      <c r="B45" s="72"/>
      <c r="C45" s="72"/>
      <c r="D45" s="72"/>
      <c r="E45" s="290"/>
      <c r="F45" s="72"/>
      <c r="G45" s="72"/>
      <c r="H45" s="289"/>
      <c r="I45" s="289"/>
      <c r="J45" s="289"/>
      <c r="K45" s="72"/>
    </row>
    <row r="46" spans="2:11" x14ac:dyDescent="0.25">
      <c r="B46" s="72"/>
      <c r="C46" s="72"/>
      <c r="D46" s="72"/>
      <c r="E46" s="290"/>
      <c r="F46" s="72"/>
      <c r="G46" s="72"/>
      <c r="H46" s="289"/>
      <c r="I46" s="289"/>
      <c r="J46" s="289"/>
      <c r="K46" s="72"/>
    </row>
    <row r="47" spans="2:11" x14ac:dyDescent="0.25">
      <c r="B47" s="72"/>
      <c r="C47" s="72"/>
      <c r="D47" s="72"/>
      <c r="E47" s="290"/>
      <c r="F47" s="72"/>
      <c r="G47" s="72"/>
      <c r="H47" s="289"/>
      <c r="I47" s="289"/>
      <c r="J47" s="289"/>
      <c r="K47" s="72"/>
    </row>
    <row r="48" spans="2:11" x14ac:dyDescent="0.25">
      <c r="B48" s="72"/>
      <c r="C48" s="72"/>
      <c r="D48" s="72"/>
      <c r="E48" s="290"/>
      <c r="F48" s="72"/>
      <c r="G48" s="72"/>
      <c r="H48" s="289"/>
      <c r="I48" s="289"/>
      <c r="J48" s="289"/>
      <c r="K48" s="72"/>
    </row>
    <row r="49" spans="2:11" x14ac:dyDescent="0.25">
      <c r="B49" s="72"/>
      <c r="C49" s="72"/>
      <c r="D49" s="72"/>
      <c r="E49" s="290"/>
      <c r="F49" s="72"/>
      <c r="G49" s="72"/>
      <c r="H49" s="289"/>
      <c r="I49" s="289"/>
      <c r="J49" s="289"/>
      <c r="K49" s="72"/>
    </row>
    <row r="50" spans="2:11" x14ac:dyDescent="0.25">
      <c r="B50" s="72"/>
      <c r="C50" s="72"/>
      <c r="D50" s="72"/>
      <c r="E50" s="290"/>
      <c r="F50" s="72"/>
      <c r="G50" s="72"/>
      <c r="H50" s="289"/>
      <c r="I50" s="289"/>
      <c r="J50" s="289"/>
      <c r="K50" s="72"/>
    </row>
    <row r="51" spans="2:11" x14ac:dyDescent="0.25">
      <c r="B51" s="72"/>
      <c r="C51" s="72"/>
      <c r="D51" s="72"/>
      <c r="E51" s="290"/>
      <c r="F51" s="72"/>
      <c r="G51" s="72"/>
      <c r="H51" s="289"/>
      <c r="I51" s="289"/>
      <c r="J51" s="289"/>
      <c r="K51" s="72"/>
    </row>
    <row r="52" spans="2:11" x14ac:dyDescent="0.25">
      <c r="B52" s="209"/>
      <c r="C52" s="209"/>
      <c r="D52" s="288"/>
      <c r="E52" s="288"/>
      <c r="F52" s="291"/>
      <c r="G52" s="288"/>
      <c r="H52" s="288"/>
      <c r="I52" s="288"/>
      <c r="J52" s="288"/>
      <c r="K52" s="209"/>
    </row>
    <row r="53" spans="2:11" x14ac:dyDescent="0.25">
      <c r="B53" s="209"/>
      <c r="C53" s="209"/>
      <c r="D53" s="288"/>
      <c r="E53" s="288"/>
      <c r="F53" s="291"/>
      <c r="G53" s="288"/>
      <c r="H53" s="288"/>
      <c r="I53" s="288"/>
      <c r="J53" s="288"/>
      <c r="K53" s="209"/>
    </row>
    <row r="54" spans="2:11" x14ac:dyDescent="0.25">
      <c r="B54" s="209"/>
      <c r="C54" s="209"/>
      <c r="D54" s="288"/>
      <c r="E54" s="288"/>
      <c r="F54" s="291"/>
      <c r="G54" s="288"/>
      <c r="H54" s="288"/>
      <c r="I54" s="288"/>
      <c r="J54" s="288"/>
      <c r="K54" s="209"/>
    </row>
    <row r="55" spans="2:11" x14ac:dyDescent="0.25">
      <c r="B55" s="209"/>
      <c r="C55" s="209"/>
      <c r="D55" s="288"/>
      <c r="E55" s="288"/>
      <c r="F55" s="291"/>
      <c r="G55" s="288"/>
      <c r="H55" s="288"/>
      <c r="I55" s="288"/>
      <c r="J55" s="288"/>
      <c r="K55" s="209"/>
    </row>
    <row r="56" spans="2:11" x14ac:dyDescent="0.25">
      <c r="B56" s="209"/>
      <c r="C56" s="209"/>
      <c r="D56" s="288"/>
      <c r="E56" s="288"/>
      <c r="F56" s="291"/>
      <c r="G56" s="288"/>
      <c r="H56" s="288"/>
      <c r="I56" s="288"/>
      <c r="J56" s="288"/>
      <c r="K56" s="209"/>
    </row>
    <row r="57" spans="2:11" x14ac:dyDescent="0.25">
      <c r="B57" s="209"/>
      <c r="C57" s="209"/>
      <c r="D57" s="288"/>
      <c r="E57" s="288"/>
      <c r="F57" s="291"/>
      <c r="G57" s="288"/>
      <c r="H57" s="288"/>
      <c r="I57" s="288"/>
      <c r="J57" s="288"/>
      <c r="K57" s="209"/>
    </row>
    <row r="58" spans="2:11" x14ac:dyDescent="0.25">
      <c r="B58" s="209"/>
      <c r="C58" s="209"/>
      <c r="D58" s="288"/>
      <c r="E58" s="288"/>
      <c r="F58" s="291"/>
      <c r="G58" s="288"/>
      <c r="H58" s="288"/>
      <c r="I58" s="288"/>
      <c r="J58" s="288"/>
      <c r="K58" s="209"/>
    </row>
    <row r="59" spans="2:11" x14ac:dyDescent="0.25">
      <c r="B59" s="209"/>
      <c r="C59" s="209"/>
      <c r="D59" s="288"/>
      <c r="E59" s="288"/>
      <c r="F59" s="291"/>
      <c r="G59" s="288"/>
      <c r="H59" s="288"/>
      <c r="I59" s="288"/>
      <c r="J59" s="288"/>
      <c r="K59" s="209"/>
    </row>
    <row r="60" spans="2:11" x14ac:dyDescent="0.25">
      <c r="B60" s="209"/>
      <c r="C60" s="209"/>
      <c r="D60" s="288"/>
      <c r="E60" s="288"/>
      <c r="F60" s="291"/>
      <c r="G60" s="288"/>
      <c r="H60" s="288"/>
      <c r="I60" s="288"/>
      <c r="J60" s="288"/>
      <c r="K60" s="209"/>
    </row>
    <row r="61" spans="2:11" x14ac:dyDescent="0.25">
      <c r="B61" s="209"/>
      <c r="C61" s="209"/>
      <c r="D61" s="288"/>
      <c r="E61" s="288"/>
      <c r="F61" s="291"/>
      <c r="G61" s="288"/>
      <c r="H61" s="288"/>
      <c r="I61" s="288"/>
      <c r="J61" s="288"/>
      <c r="K61" s="209"/>
    </row>
    <row r="62" spans="2:11" x14ac:dyDescent="0.25">
      <c r="B62" s="209"/>
      <c r="C62" s="209"/>
      <c r="D62" s="288"/>
      <c r="E62" s="288"/>
      <c r="F62" s="291"/>
      <c r="G62" s="288"/>
      <c r="H62" s="288"/>
      <c r="I62" s="288"/>
      <c r="J62" s="288"/>
      <c r="K62" s="209"/>
    </row>
    <row r="63" spans="2:11" x14ac:dyDescent="0.25">
      <c r="B63" s="209"/>
      <c r="C63" s="209"/>
      <c r="D63" s="288"/>
      <c r="E63" s="288"/>
      <c r="F63" s="291"/>
      <c r="G63" s="288"/>
      <c r="H63" s="288"/>
      <c r="I63" s="288"/>
      <c r="J63" s="288"/>
      <c r="K63" s="209"/>
    </row>
    <row r="64" spans="2:11" x14ac:dyDescent="0.25">
      <c r="B64" s="209"/>
      <c r="C64" s="209"/>
      <c r="D64" s="288"/>
      <c r="E64" s="288"/>
      <c r="F64" s="291"/>
      <c r="G64" s="288"/>
      <c r="H64" s="288"/>
      <c r="I64" s="288"/>
      <c r="J64" s="288"/>
      <c r="K64" s="209"/>
    </row>
    <row r="65" spans="2:11" x14ac:dyDescent="0.25">
      <c r="B65" s="209"/>
      <c r="C65" s="209"/>
      <c r="D65" s="288"/>
      <c r="E65" s="209"/>
      <c r="F65" s="209"/>
      <c r="G65" s="209"/>
      <c r="H65" s="209"/>
      <c r="I65" s="209"/>
      <c r="J65" s="209"/>
      <c r="K65" s="209"/>
    </row>
    <row r="66" spans="2:11" x14ac:dyDescent="0.25">
      <c r="B66" s="209"/>
      <c r="C66" s="209"/>
      <c r="D66" s="288"/>
      <c r="E66" s="209"/>
      <c r="F66" s="209"/>
      <c r="G66" s="209"/>
      <c r="H66" s="209"/>
      <c r="I66" s="209"/>
      <c r="J66" s="209"/>
      <c r="K66" s="209"/>
    </row>
    <row r="67" spans="2:11" x14ac:dyDescent="0.25">
      <c r="B67" s="209"/>
      <c r="C67" s="209"/>
      <c r="D67" s="288"/>
      <c r="E67" s="209"/>
      <c r="F67" s="209"/>
      <c r="G67" s="209"/>
      <c r="H67" s="209"/>
      <c r="I67" s="209"/>
      <c r="J67" s="209"/>
      <c r="K67" s="209"/>
    </row>
    <row r="68" spans="2:11" x14ac:dyDescent="0.25">
      <c r="B68" s="209"/>
      <c r="C68" s="209"/>
      <c r="D68" s="288"/>
      <c r="E68" s="209"/>
      <c r="F68" s="209"/>
      <c r="G68" s="209"/>
      <c r="H68" s="209"/>
      <c r="I68" s="209"/>
      <c r="J68" s="209"/>
      <c r="K68" s="209"/>
    </row>
    <row r="69" spans="2:11" x14ac:dyDescent="0.25">
      <c r="B69" s="209"/>
      <c r="C69" s="209"/>
      <c r="D69" s="288"/>
      <c r="E69" s="209"/>
      <c r="F69" s="209"/>
      <c r="G69" s="209"/>
      <c r="H69" s="209"/>
      <c r="I69" s="209"/>
      <c r="J69" s="209"/>
      <c r="K69" s="209"/>
    </row>
    <row r="70" spans="2:11" x14ac:dyDescent="0.25">
      <c r="B70" s="209"/>
      <c r="C70" s="209"/>
      <c r="D70" s="288"/>
      <c r="E70" s="209"/>
      <c r="F70" s="209"/>
      <c r="G70" s="209"/>
      <c r="H70" s="209"/>
      <c r="I70" s="209"/>
      <c r="J70" s="209"/>
      <c r="K70" s="209"/>
    </row>
    <row r="71" spans="2:11" x14ac:dyDescent="0.25">
      <c r="B71" s="209"/>
      <c r="C71" s="209"/>
      <c r="D71" s="288"/>
      <c r="E71" s="209"/>
      <c r="F71" s="209"/>
      <c r="G71" s="209"/>
      <c r="H71" s="209"/>
      <c r="I71" s="209"/>
      <c r="J71" s="209"/>
      <c r="K71" s="209"/>
    </row>
    <row r="72" spans="2:11" x14ac:dyDescent="0.25">
      <c r="B72" s="209"/>
      <c r="C72" s="209"/>
      <c r="D72" s="288"/>
      <c r="E72" s="209"/>
      <c r="F72" s="209"/>
      <c r="G72" s="209"/>
      <c r="H72" s="209"/>
      <c r="I72" s="209"/>
      <c r="J72" s="209"/>
      <c r="K72" s="209"/>
    </row>
    <row r="73" spans="2:11" x14ac:dyDescent="0.25">
      <c r="B73" s="209"/>
      <c r="C73" s="209"/>
      <c r="D73" s="288"/>
      <c r="E73" s="209"/>
      <c r="F73" s="209"/>
      <c r="G73" s="209"/>
      <c r="H73" s="209"/>
      <c r="I73" s="209"/>
      <c r="J73" s="209"/>
      <c r="K73" s="209"/>
    </row>
    <row r="74" spans="2:11" x14ac:dyDescent="0.25">
      <c r="B74" s="209"/>
      <c r="C74" s="209"/>
      <c r="D74" s="288"/>
      <c r="E74" s="209"/>
      <c r="F74" s="209"/>
      <c r="G74" s="209"/>
      <c r="H74" s="209"/>
      <c r="I74" s="209"/>
      <c r="J74" s="209"/>
      <c r="K74" s="209"/>
    </row>
    <row r="75" spans="2:11" x14ac:dyDescent="0.25">
      <c r="B75" s="209"/>
      <c r="C75" s="209"/>
      <c r="D75" s="288"/>
      <c r="E75" s="209"/>
      <c r="F75" s="209"/>
      <c r="G75" s="209"/>
      <c r="H75" s="209"/>
      <c r="I75" s="209"/>
      <c r="J75" s="209"/>
      <c r="K75" s="209"/>
    </row>
    <row r="76" spans="2:11" x14ac:dyDescent="0.25">
      <c r="B76" s="209"/>
      <c r="C76" s="209"/>
      <c r="D76" s="288"/>
      <c r="E76" s="209"/>
      <c r="F76" s="209"/>
      <c r="G76" s="209"/>
      <c r="H76" s="209"/>
      <c r="I76" s="209"/>
      <c r="J76" s="209"/>
      <c r="K76" s="209"/>
    </row>
    <row r="77" spans="2:11" x14ac:dyDescent="0.25">
      <c r="B77" s="209"/>
      <c r="C77" s="209"/>
      <c r="D77" s="288"/>
      <c r="E77" s="209"/>
      <c r="F77" s="209"/>
      <c r="G77" s="209"/>
      <c r="H77" s="209"/>
      <c r="I77" s="209"/>
      <c r="J77" s="209"/>
      <c r="K77" s="209"/>
    </row>
    <row r="78" spans="2:11" x14ac:dyDescent="0.25">
      <c r="B78" s="209"/>
      <c r="C78" s="209"/>
      <c r="D78" s="288"/>
      <c r="E78" s="209"/>
      <c r="F78" s="209"/>
      <c r="G78" s="209"/>
      <c r="H78" s="209"/>
      <c r="I78" s="209"/>
      <c r="J78" s="209"/>
      <c r="K78" s="209"/>
    </row>
    <row r="79" spans="2:11" x14ac:dyDescent="0.25">
      <c r="B79" s="209"/>
      <c r="C79" s="209"/>
      <c r="D79" s="288"/>
      <c r="E79" s="209"/>
      <c r="F79" s="209"/>
      <c r="G79" s="209"/>
      <c r="H79" s="209"/>
      <c r="I79" s="209"/>
      <c r="J79" s="209"/>
      <c r="K79" s="209"/>
    </row>
    <row r="80" spans="2:11" x14ac:dyDescent="0.25">
      <c r="B80" s="209"/>
      <c r="C80" s="209"/>
      <c r="D80" s="288"/>
      <c r="E80" s="209"/>
      <c r="F80" s="209"/>
      <c r="G80" s="209"/>
      <c r="H80" s="209"/>
      <c r="I80" s="209"/>
      <c r="J80" s="209"/>
      <c r="K80" s="209"/>
    </row>
    <row r="81" spans="2:11" x14ac:dyDescent="0.25">
      <c r="B81" s="209"/>
      <c r="C81" s="209"/>
      <c r="D81" s="288"/>
      <c r="E81" s="209"/>
      <c r="F81" s="209"/>
      <c r="G81" s="209"/>
      <c r="H81" s="209"/>
      <c r="I81" s="209"/>
      <c r="J81" s="209"/>
      <c r="K81" s="209"/>
    </row>
    <row r="82" spans="2:11" x14ac:dyDescent="0.25">
      <c r="B82" s="209"/>
      <c r="C82" s="209"/>
      <c r="D82" s="288"/>
      <c r="E82" s="209"/>
      <c r="F82" s="209"/>
      <c r="G82" s="209"/>
      <c r="H82" s="209"/>
      <c r="I82" s="209"/>
      <c r="J82" s="209"/>
      <c r="K82" s="209"/>
    </row>
    <row r="83" spans="2:11" x14ac:dyDescent="0.25">
      <c r="B83" s="209"/>
      <c r="C83" s="209"/>
      <c r="D83" s="288"/>
      <c r="E83" s="209"/>
      <c r="F83" s="209"/>
      <c r="G83" s="209"/>
      <c r="H83" s="209"/>
      <c r="I83" s="209"/>
      <c r="J83" s="209"/>
      <c r="K83" s="209"/>
    </row>
    <row r="84" spans="2:11" x14ac:dyDescent="0.25">
      <c r="B84" s="209"/>
      <c r="C84" s="209"/>
      <c r="D84" s="288"/>
      <c r="E84" s="209"/>
      <c r="F84" s="209"/>
      <c r="G84" s="209"/>
      <c r="H84" s="209"/>
      <c r="I84" s="209"/>
      <c r="J84" s="209"/>
      <c r="K84" s="209"/>
    </row>
    <row r="85" spans="2:11" x14ac:dyDescent="0.25">
      <c r="B85" s="209"/>
      <c r="C85" s="209"/>
      <c r="D85" s="288"/>
      <c r="E85" s="209"/>
      <c r="F85" s="209"/>
      <c r="G85" s="209"/>
      <c r="H85" s="209"/>
      <c r="I85" s="209"/>
      <c r="J85" s="209"/>
      <c r="K85" s="209"/>
    </row>
    <row r="86" spans="2:11" x14ac:dyDescent="0.25">
      <c r="B86" s="209"/>
      <c r="C86" s="209"/>
      <c r="D86" s="288"/>
      <c r="E86" s="209"/>
      <c r="F86" s="209"/>
      <c r="G86" s="209"/>
      <c r="H86" s="209"/>
      <c r="I86" s="209"/>
      <c r="J86" s="209"/>
      <c r="K86" s="209"/>
    </row>
    <row r="87" spans="2:11" x14ac:dyDescent="0.25">
      <c r="B87" s="209"/>
      <c r="C87" s="209"/>
      <c r="D87" s="288"/>
      <c r="E87" s="209"/>
      <c r="F87" s="209"/>
      <c r="G87" s="209"/>
      <c r="H87" s="209"/>
      <c r="I87" s="209"/>
      <c r="J87" s="209"/>
      <c r="K87" s="209"/>
    </row>
    <row r="88" spans="2:11" x14ac:dyDescent="0.25">
      <c r="B88" s="209"/>
      <c r="C88" s="209"/>
      <c r="D88" s="288"/>
      <c r="E88" s="209"/>
      <c r="F88" s="209"/>
      <c r="G88" s="209"/>
      <c r="H88" s="209"/>
      <c r="I88" s="209"/>
      <c r="J88" s="209"/>
      <c r="K88" s="209"/>
    </row>
    <row r="89" spans="2:11" x14ac:dyDescent="0.25">
      <c r="B89" s="209"/>
      <c r="C89" s="209"/>
      <c r="D89" s="288"/>
      <c r="E89" s="209"/>
      <c r="F89" s="209"/>
      <c r="G89" s="209"/>
      <c r="H89" s="209"/>
      <c r="I89" s="209"/>
      <c r="J89" s="209"/>
      <c r="K89" s="209"/>
    </row>
    <row r="90" spans="2:11" x14ac:dyDescent="0.25">
      <c r="B90" s="209"/>
      <c r="C90" s="209"/>
      <c r="D90" s="288"/>
      <c r="E90" s="209"/>
      <c r="F90" s="209"/>
      <c r="G90" s="209"/>
      <c r="H90" s="209"/>
      <c r="I90" s="209"/>
      <c r="J90" s="209"/>
      <c r="K90" s="209"/>
    </row>
    <row r="91" spans="2:11" x14ac:dyDescent="0.25">
      <c r="B91" s="209"/>
      <c r="C91" s="209"/>
      <c r="D91" s="288"/>
      <c r="E91" s="209"/>
      <c r="F91" s="209"/>
      <c r="G91" s="209"/>
      <c r="H91" s="209"/>
      <c r="I91" s="209"/>
      <c r="J91" s="209"/>
      <c r="K91" s="209"/>
    </row>
    <row r="92" spans="2:11" x14ac:dyDescent="0.25">
      <c r="B92" s="209"/>
      <c r="C92" s="209"/>
      <c r="D92" s="288"/>
      <c r="E92" s="209"/>
      <c r="F92" s="209"/>
      <c r="G92" s="209"/>
      <c r="H92" s="209"/>
      <c r="I92" s="209"/>
      <c r="J92" s="209"/>
      <c r="K92" s="209"/>
    </row>
    <row r="93" spans="2:11" x14ac:dyDescent="0.25">
      <c r="B93" s="209"/>
      <c r="C93" s="209"/>
      <c r="D93" s="288"/>
      <c r="E93" s="209"/>
      <c r="F93" s="209"/>
      <c r="G93" s="209"/>
      <c r="H93" s="209"/>
      <c r="I93" s="209"/>
      <c r="J93" s="209"/>
      <c r="K93" s="209"/>
    </row>
    <row r="94" spans="2:11" x14ac:dyDescent="0.25">
      <c r="B94" s="209"/>
      <c r="C94" s="209"/>
      <c r="D94" s="288"/>
      <c r="E94" s="209"/>
      <c r="F94" s="209"/>
      <c r="G94" s="209"/>
      <c r="H94" s="209"/>
      <c r="I94" s="209"/>
      <c r="J94" s="209"/>
      <c r="K94" s="209"/>
    </row>
    <row r="95" spans="2:11" x14ac:dyDescent="0.25">
      <c r="B95" s="209"/>
      <c r="C95" s="209"/>
      <c r="D95" s="288"/>
      <c r="E95" s="209"/>
      <c r="F95" s="209"/>
      <c r="G95" s="209"/>
      <c r="H95" s="209"/>
      <c r="I95" s="209"/>
      <c r="J95" s="209"/>
      <c r="K95" s="209"/>
    </row>
    <row r="96" spans="2:11" x14ac:dyDescent="0.25">
      <c r="B96" s="209"/>
      <c r="C96" s="209"/>
      <c r="D96" s="288"/>
      <c r="E96" s="209"/>
      <c r="F96" s="209"/>
      <c r="G96" s="209"/>
      <c r="H96" s="209"/>
      <c r="I96" s="209"/>
      <c r="J96" s="209"/>
      <c r="K96" s="209"/>
    </row>
    <row r="97" spans="2:11" x14ac:dyDescent="0.25">
      <c r="B97" s="209"/>
      <c r="C97" s="209"/>
      <c r="D97" s="288"/>
      <c r="E97" s="209"/>
      <c r="F97" s="209"/>
      <c r="G97" s="209"/>
      <c r="H97" s="209"/>
      <c r="I97" s="209"/>
      <c r="J97" s="209"/>
      <c r="K97" s="209"/>
    </row>
    <row r="98" spans="2:11" x14ac:dyDescent="0.25">
      <c r="B98" s="209"/>
      <c r="C98" s="209"/>
      <c r="D98" s="288"/>
      <c r="E98" s="209"/>
      <c r="F98" s="209"/>
      <c r="G98" s="209"/>
      <c r="H98" s="209"/>
      <c r="I98" s="209"/>
      <c r="J98" s="209"/>
      <c r="K98" s="209"/>
    </row>
    <row r="99" spans="2:11" x14ac:dyDescent="0.25">
      <c r="B99" s="209"/>
      <c r="C99" s="209"/>
      <c r="D99" s="288"/>
      <c r="E99" s="209"/>
      <c r="F99" s="209"/>
      <c r="G99" s="209"/>
      <c r="H99" s="209"/>
      <c r="I99" s="209"/>
      <c r="J99" s="209"/>
      <c r="K99" s="209"/>
    </row>
    <row r="100" spans="2:11" x14ac:dyDescent="0.25">
      <c r="B100" s="209"/>
      <c r="C100" s="209"/>
      <c r="D100" s="288"/>
      <c r="E100" s="209"/>
      <c r="F100" s="209"/>
      <c r="G100" s="209"/>
      <c r="H100" s="209"/>
      <c r="I100" s="209"/>
      <c r="J100" s="209"/>
      <c r="K100" s="209"/>
    </row>
    <row r="101" spans="2:11" x14ac:dyDescent="0.25">
      <c r="B101" s="209"/>
      <c r="C101" s="209"/>
      <c r="D101" s="288"/>
      <c r="E101" s="209"/>
      <c r="F101" s="209"/>
      <c r="G101" s="209"/>
      <c r="H101" s="209"/>
      <c r="I101" s="209"/>
      <c r="J101" s="209"/>
      <c r="K101" s="209"/>
    </row>
    <row r="102" spans="2:11" x14ac:dyDescent="0.25">
      <c r="B102" s="209"/>
      <c r="C102" s="209"/>
      <c r="D102" s="288"/>
      <c r="E102" s="209"/>
      <c r="F102" s="209"/>
      <c r="G102" s="209"/>
      <c r="H102" s="209"/>
      <c r="I102" s="209"/>
      <c r="J102" s="209"/>
      <c r="K102" s="209"/>
    </row>
    <row r="103" spans="2:11" x14ac:dyDescent="0.25">
      <c r="B103" s="209"/>
      <c r="C103" s="209"/>
      <c r="D103" s="288"/>
      <c r="E103" s="209"/>
      <c r="F103" s="209"/>
      <c r="G103" s="209"/>
      <c r="H103" s="209"/>
      <c r="I103" s="209"/>
      <c r="J103" s="209"/>
      <c r="K103" s="209"/>
    </row>
    <row r="104" spans="2:11" x14ac:dyDescent="0.25">
      <c r="B104" s="209"/>
      <c r="C104" s="209"/>
      <c r="D104" s="288"/>
      <c r="E104" s="209"/>
      <c r="F104" s="209"/>
      <c r="G104" s="209"/>
      <c r="H104" s="209"/>
      <c r="I104" s="209"/>
      <c r="J104" s="209"/>
      <c r="K104" s="209"/>
    </row>
    <row r="105" spans="2:11" x14ac:dyDescent="0.25">
      <c r="B105" s="209"/>
      <c r="C105" s="209"/>
      <c r="D105" s="288"/>
      <c r="E105" s="209"/>
      <c r="F105" s="209"/>
      <c r="G105" s="209"/>
      <c r="H105" s="209"/>
      <c r="I105" s="209"/>
      <c r="J105" s="209"/>
      <c r="K105" s="209"/>
    </row>
    <row r="106" spans="2:11" x14ac:dyDescent="0.25">
      <c r="B106" s="209"/>
      <c r="C106" s="209"/>
      <c r="D106" s="288"/>
      <c r="E106" s="209"/>
      <c r="F106" s="209"/>
      <c r="G106" s="209"/>
      <c r="H106" s="209"/>
      <c r="I106" s="209"/>
      <c r="J106" s="209"/>
      <c r="K106" s="209"/>
    </row>
    <row r="107" spans="2:11" x14ac:dyDescent="0.25">
      <c r="B107" s="209"/>
      <c r="C107" s="209"/>
      <c r="D107" s="288"/>
      <c r="E107" s="209"/>
      <c r="F107" s="209"/>
      <c r="G107" s="209"/>
      <c r="H107" s="209"/>
      <c r="I107" s="209"/>
      <c r="J107" s="209"/>
      <c r="K107" s="209"/>
    </row>
    <row r="108" spans="2:11" x14ac:dyDescent="0.25">
      <c r="B108" s="209"/>
      <c r="C108" s="209"/>
      <c r="D108" s="288"/>
      <c r="E108" s="209"/>
      <c r="F108" s="209"/>
      <c r="G108" s="209"/>
      <c r="H108" s="209"/>
      <c r="I108" s="209"/>
      <c r="J108" s="209"/>
      <c r="K108" s="209"/>
    </row>
    <row r="109" spans="2:11" x14ac:dyDescent="0.25">
      <c r="B109" s="209"/>
      <c r="C109" s="209"/>
      <c r="D109" s="288"/>
      <c r="E109" s="209"/>
      <c r="F109" s="209"/>
      <c r="G109" s="209"/>
      <c r="H109" s="209"/>
      <c r="I109" s="209"/>
      <c r="J109" s="209"/>
      <c r="K109" s="209"/>
    </row>
    <row r="110" spans="2:11" x14ac:dyDescent="0.25">
      <c r="B110" s="209"/>
      <c r="C110" s="209"/>
      <c r="D110" s="288"/>
      <c r="E110" s="209"/>
      <c r="F110" s="209"/>
      <c r="G110" s="209"/>
      <c r="H110" s="209"/>
      <c r="I110" s="209"/>
      <c r="J110" s="209"/>
      <c r="K110" s="209"/>
    </row>
    <row r="111" spans="2:11" x14ac:dyDescent="0.25">
      <c r="B111" s="209"/>
      <c r="C111" s="209"/>
      <c r="D111" s="288"/>
      <c r="E111" s="209"/>
      <c r="F111" s="209"/>
      <c r="G111" s="209"/>
      <c r="H111" s="209"/>
      <c r="I111" s="209"/>
      <c r="J111" s="209"/>
      <c r="K111" s="209"/>
    </row>
    <row r="112" spans="2:11" x14ac:dyDescent="0.25">
      <c r="B112" s="209"/>
      <c r="C112" s="209"/>
      <c r="D112" s="288"/>
      <c r="E112" s="209"/>
      <c r="F112" s="209"/>
      <c r="G112" s="209"/>
      <c r="H112" s="209"/>
      <c r="I112" s="209"/>
      <c r="J112" s="209"/>
      <c r="K112" s="209"/>
    </row>
    <row r="113" spans="2:11" x14ac:dyDescent="0.25">
      <c r="B113" s="209"/>
      <c r="C113" s="209"/>
      <c r="D113" s="288"/>
      <c r="E113" s="209"/>
      <c r="F113" s="209"/>
      <c r="G113" s="209"/>
      <c r="H113" s="209"/>
      <c r="I113" s="209"/>
      <c r="J113" s="209"/>
      <c r="K113" s="209"/>
    </row>
    <row r="114" spans="2:11" x14ac:dyDescent="0.25">
      <c r="B114" s="209"/>
      <c r="C114" s="209"/>
      <c r="D114" s="288"/>
      <c r="E114" s="209"/>
      <c r="F114" s="209"/>
      <c r="G114" s="209"/>
      <c r="H114" s="209"/>
      <c r="I114" s="209"/>
      <c r="J114" s="209"/>
      <c r="K114" s="209"/>
    </row>
    <row r="115" spans="2:11" x14ac:dyDescent="0.25">
      <c r="B115" s="209"/>
      <c r="C115" s="209"/>
      <c r="D115" s="288"/>
      <c r="E115" s="209"/>
      <c r="F115" s="209"/>
      <c r="G115" s="209"/>
      <c r="H115" s="209"/>
      <c r="I115" s="209"/>
      <c r="J115" s="209"/>
      <c r="K115" s="209"/>
    </row>
    <row r="116" spans="2:11" x14ac:dyDescent="0.25">
      <c r="B116" s="209"/>
      <c r="C116" s="209"/>
      <c r="D116" s="288"/>
      <c r="E116" s="209"/>
      <c r="F116" s="209"/>
      <c r="G116" s="209"/>
      <c r="H116" s="209"/>
      <c r="I116" s="209"/>
      <c r="J116" s="209"/>
      <c r="K116" s="209"/>
    </row>
    <row r="117" spans="2:11" x14ac:dyDescent="0.25">
      <c r="B117" s="209"/>
      <c r="C117" s="209"/>
      <c r="D117" s="288"/>
      <c r="E117" s="209"/>
      <c r="F117" s="209"/>
      <c r="G117" s="209"/>
      <c r="H117" s="209"/>
      <c r="I117" s="209"/>
      <c r="J117" s="209"/>
      <c r="K117" s="209"/>
    </row>
    <row r="118" spans="2:11" x14ac:dyDescent="0.25">
      <c r="B118" s="209"/>
      <c r="C118" s="209"/>
      <c r="D118" s="288"/>
      <c r="E118" s="209"/>
      <c r="F118" s="209"/>
      <c r="G118" s="209"/>
      <c r="H118" s="209"/>
      <c r="I118" s="209"/>
      <c r="J118" s="209"/>
      <c r="K118" s="209"/>
    </row>
    <row r="119" spans="2:11" x14ac:dyDescent="0.25">
      <c r="B119" s="209"/>
      <c r="C119" s="209"/>
      <c r="D119" s="288"/>
      <c r="E119" s="209"/>
      <c r="F119" s="209"/>
      <c r="G119" s="209"/>
      <c r="H119" s="209"/>
      <c r="I119" s="209"/>
      <c r="J119" s="209"/>
      <c r="K119" s="209"/>
    </row>
    <row r="120" spans="2:11" x14ac:dyDescent="0.25">
      <c r="B120" s="209"/>
      <c r="C120" s="209"/>
      <c r="D120" s="288"/>
      <c r="E120" s="209"/>
      <c r="F120" s="209"/>
      <c r="G120" s="209"/>
      <c r="H120" s="209"/>
      <c r="I120" s="209"/>
      <c r="J120" s="209"/>
      <c r="K120" s="209"/>
    </row>
    <row r="121" spans="2:11" x14ac:dyDescent="0.25">
      <c r="B121" s="209"/>
      <c r="C121" s="209"/>
      <c r="D121" s="288"/>
      <c r="E121" s="209"/>
      <c r="F121" s="209"/>
      <c r="G121" s="209"/>
      <c r="H121" s="209"/>
      <c r="I121" s="209"/>
      <c r="J121" s="209"/>
      <c r="K121" s="209"/>
    </row>
    <row r="122" spans="2:11" x14ac:dyDescent="0.25">
      <c r="B122" s="209"/>
      <c r="C122" s="209"/>
      <c r="D122" s="288"/>
      <c r="E122" s="209"/>
      <c r="F122" s="209"/>
      <c r="G122" s="209"/>
      <c r="H122" s="209"/>
      <c r="I122" s="209"/>
      <c r="J122" s="209"/>
      <c r="K122" s="209"/>
    </row>
    <row r="123" spans="2:11" x14ac:dyDescent="0.25">
      <c r="B123" s="209"/>
      <c r="C123" s="209"/>
      <c r="D123" s="288"/>
      <c r="E123" s="209"/>
      <c r="F123" s="209"/>
      <c r="G123" s="209"/>
      <c r="H123" s="209"/>
      <c r="I123" s="209"/>
      <c r="J123" s="209"/>
      <c r="K123" s="209"/>
    </row>
    <row r="124" spans="2:11" x14ac:dyDescent="0.25">
      <c r="B124" s="209"/>
      <c r="C124" s="209"/>
      <c r="D124" s="288"/>
      <c r="E124" s="209"/>
      <c r="F124" s="209"/>
      <c r="G124" s="209"/>
      <c r="H124" s="209"/>
      <c r="I124" s="209"/>
      <c r="J124" s="209"/>
      <c r="K124" s="209"/>
    </row>
    <row r="125" spans="2:11" x14ac:dyDescent="0.25">
      <c r="B125" s="209"/>
      <c r="C125" s="209"/>
      <c r="D125" s="288"/>
      <c r="E125" s="209"/>
      <c r="F125" s="209"/>
      <c r="G125" s="209"/>
      <c r="H125" s="209"/>
      <c r="I125" s="209"/>
      <c r="J125" s="209"/>
      <c r="K125" s="209"/>
    </row>
    <row r="126" spans="2:11" x14ac:dyDescent="0.25">
      <c r="B126" s="209"/>
      <c r="C126" s="209"/>
      <c r="D126" s="288"/>
      <c r="E126" s="209"/>
      <c r="F126" s="209"/>
      <c r="G126" s="209"/>
      <c r="H126" s="209"/>
      <c r="I126" s="209"/>
      <c r="J126" s="209"/>
      <c r="K126" s="209"/>
    </row>
    <row r="127" spans="2:11" x14ac:dyDescent="0.25">
      <c r="B127" s="209"/>
      <c r="C127" s="209"/>
      <c r="D127" s="288"/>
      <c r="E127" s="209"/>
      <c r="F127" s="209"/>
      <c r="G127" s="209"/>
      <c r="H127" s="209"/>
      <c r="I127" s="209"/>
      <c r="J127" s="209"/>
      <c r="K127" s="209"/>
    </row>
    <row r="128" spans="2:11" x14ac:dyDescent="0.25">
      <c r="B128" s="209"/>
      <c r="C128" s="209"/>
      <c r="D128" s="288"/>
      <c r="E128" s="209"/>
      <c r="F128" s="209"/>
      <c r="G128" s="209"/>
      <c r="H128" s="209"/>
      <c r="I128" s="209"/>
      <c r="J128" s="209"/>
      <c r="K128" s="209"/>
    </row>
    <row r="129" spans="2:11" x14ac:dyDescent="0.25">
      <c r="B129" s="209"/>
      <c r="C129" s="209"/>
      <c r="D129" s="288"/>
      <c r="E129" s="209"/>
      <c r="F129" s="209"/>
      <c r="G129" s="209"/>
      <c r="H129" s="209"/>
      <c r="I129" s="209"/>
      <c r="J129" s="209"/>
      <c r="K129" s="209"/>
    </row>
    <row r="130" spans="2:11" x14ac:dyDescent="0.25">
      <c r="B130" s="209"/>
      <c r="C130" s="209"/>
      <c r="D130" s="288"/>
      <c r="E130" s="209"/>
      <c r="F130" s="209"/>
      <c r="G130" s="209"/>
      <c r="H130" s="209"/>
      <c r="I130" s="209"/>
      <c r="J130" s="209"/>
      <c r="K130" s="209"/>
    </row>
    <row r="131" spans="2:11" x14ac:dyDescent="0.25">
      <c r="B131" s="209"/>
      <c r="C131" s="209"/>
      <c r="D131" s="288"/>
      <c r="E131" s="209"/>
      <c r="F131" s="209"/>
      <c r="G131" s="209"/>
      <c r="H131" s="209"/>
      <c r="I131" s="209"/>
      <c r="J131" s="209"/>
      <c r="K131" s="209"/>
    </row>
    <row r="132" spans="2:11" x14ac:dyDescent="0.25">
      <c r="B132" s="209"/>
      <c r="C132" s="209"/>
      <c r="D132" s="288"/>
      <c r="E132" s="209"/>
      <c r="F132" s="209"/>
      <c r="G132" s="209"/>
      <c r="H132" s="209"/>
      <c r="I132" s="209"/>
      <c r="J132" s="209"/>
      <c r="K132" s="209"/>
    </row>
    <row r="133" spans="2:11" x14ac:dyDescent="0.25">
      <c r="B133" s="209"/>
      <c r="C133" s="209"/>
      <c r="D133" s="288"/>
      <c r="E133" s="209"/>
      <c r="F133" s="209"/>
      <c r="G133" s="209"/>
      <c r="H133" s="209"/>
      <c r="I133" s="209"/>
      <c r="J133" s="209"/>
      <c r="K133" s="209"/>
    </row>
    <row r="134" spans="2:11" x14ac:dyDescent="0.25">
      <c r="B134" s="209"/>
      <c r="C134" s="209"/>
      <c r="D134" s="288"/>
      <c r="E134" s="209"/>
      <c r="F134" s="209"/>
      <c r="G134" s="209"/>
      <c r="H134" s="209"/>
      <c r="I134" s="209"/>
      <c r="J134" s="209"/>
      <c r="K134" s="209"/>
    </row>
    <row r="135" spans="2:11" x14ac:dyDescent="0.25">
      <c r="B135" s="209"/>
      <c r="C135" s="209"/>
      <c r="D135" s="288"/>
      <c r="E135" s="209"/>
      <c r="F135" s="209"/>
      <c r="G135" s="209"/>
      <c r="H135" s="209"/>
      <c r="I135" s="209"/>
      <c r="J135" s="209"/>
      <c r="K135" s="209"/>
    </row>
    <row r="136" spans="2:11" x14ac:dyDescent="0.25">
      <c r="B136" s="209"/>
      <c r="C136" s="209"/>
      <c r="D136" s="288"/>
      <c r="E136" s="209"/>
      <c r="F136" s="209"/>
      <c r="G136" s="209"/>
      <c r="H136" s="209"/>
      <c r="I136" s="209"/>
      <c r="J136" s="209"/>
      <c r="K136" s="209"/>
    </row>
    <row r="137" spans="2:11" x14ac:dyDescent="0.25">
      <c r="B137" s="209"/>
      <c r="C137" s="209"/>
      <c r="D137" s="288"/>
      <c r="E137" s="209"/>
      <c r="F137" s="209"/>
      <c r="G137" s="209"/>
      <c r="H137" s="209"/>
      <c r="I137" s="209"/>
      <c r="J137" s="209"/>
      <c r="K137" s="209"/>
    </row>
    <row r="138" spans="2:11" x14ac:dyDescent="0.25">
      <c r="B138" s="209"/>
      <c r="C138" s="209"/>
      <c r="D138" s="288"/>
      <c r="E138" s="209"/>
      <c r="F138" s="209"/>
      <c r="G138" s="209"/>
      <c r="H138" s="209"/>
      <c r="I138" s="209"/>
      <c r="J138" s="209"/>
      <c r="K138" s="209"/>
    </row>
    <row r="139" spans="2:11" x14ac:dyDescent="0.25">
      <c r="B139" s="209"/>
      <c r="C139" s="209"/>
      <c r="D139" s="288"/>
      <c r="E139" s="209"/>
      <c r="F139" s="209"/>
      <c r="G139" s="209"/>
      <c r="H139" s="209"/>
      <c r="I139" s="209"/>
      <c r="J139" s="209"/>
      <c r="K139" s="209"/>
    </row>
    <row r="140" spans="2:11" x14ac:dyDescent="0.25">
      <c r="B140" s="209"/>
      <c r="C140" s="209"/>
      <c r="D140" s="288"/>
      <c r="E140" s="209"/>
      <c r="F140" s="209"/>
      <c r="G140" s="209"/>
      <c r="H140" s="209"/>
      <c r="I140" s="209"/>
      <c r="J140" s="209"/>
      <c r="K140" s="209"/>
    </row>
    <row r="141" spans="2:11" x14ac:dyDescent="0.25">
      <c r="B141" s="209"/>
      <c r="C141" s="209"/>
      <c r="D141" s="288"/>
      <c r="E141" s="209"/>
      <c r="F141" s="209"/>
      <c r="G141" s="209"/>
      <c r="H141" s="209"/>
      <c r="I141" s="209"/>
      <c r="J141" s="209"/>
      <c r="K141" s="209"/>
    </row>
    <row r="142" spans="2:11" x14ac:dyDescent="0.25">
      <c r="B142" s="209"/>
      <c r="C142" s="209"/>
      <c r="D142" s="288"/>
      <c r="E142" s="209"/>
      <c r="F142" s="209"/>
      <c r="G142" s="209"/>
      <c r="H142" s="209"/>
      <c r="I142" s="209"/>
      <c r="J142" s="209"/>
      <c r="K142" s="209"/>
    </row>
    <row r="143" spans="2:11" x14ac:dyDescent="0.25">
      <c r="B143" s="209"/>
      <c r="C143" s="209"/>
      <c r="D143" s="288"/>
      <c r="E143" s="209"/>
      <c r="F143" s="209"/>
      <c r="G143" s="209"/>
      <c r="H143" s="209"/>
      <c r="I143" s="209"/>
      <c r="J143" s="209"/>
      <c r="K143" s="209"/>
    </row>
    <row r="144" spans="2:11" x14ac:dyDescent="0.25">
      <c r="B144" s="209"/>
      <c r="C144" s="209"/>
      <c r="D144" s="288"/>
      <c r="E144" s="209"/>
      <c r="F144" s="209"/>
      <c r="G144" s="209"/>
      <c r="H144" s="209"/>
      <c r="I144" s="209"/>
      <c r="J144" s="209"/>
      <c r="K144" s="209"/>
    </row>
    <row r="145" spans="2:11" x14ac:dyDescent="0.25">
      <c r="B145" s="209"/>
      <c r="C145" s="209"/>
      <c r="D145" s="288"/>
      <c r="E145" s="209"/>
      <c r="F145" s="209"/>
      <c r="G145" s="209"/>
      <c r="H145" s="209"/>
      <c r="I145" s="209"/>
      <c r="J145" s="209"/>
      <c r="K145" s="209"/>
    </row>
    <row r="146" spans="2:11" x14ac:dyDescent="0.25">
      <c r="B146" s="209"/>
      <c r="C146" s="209"/>
      <c r="D146" s="288"/>
      <c r="E146" s="209"/>
      <c r="F146" s="209"/>
      <c r="G146" s="209"/>
      <c r="H146" s="209"/>
      <c r="I146" s="209"/>
      <c r="J146" s="209"/>
      <c r="K146" s="209"/>
    </row>
    <row r="147" spans="2:11" x14ac:dyDescent="0.25">
      <c r="B147" s="209"/>
      <c r="C147" s="209"/>
      <c r="D147" s="288"/>
      <c r="E147" s="209"/>
      <c r="F147" s="209"/>
      <c r="G147" s="209"/>
      <c r="H147" s="209"/>
      <c r="I147" s="209"/>
      <c r="J147" s="209"/>
      <c r="K147" s="209"/>
    </row>
    <row r="148" spans="2:11" x14ac:dyDescent="0.25">
      <c r="B148" s="209"/>
      <c r="C148" s="209"/>
      <c r="D148" s="288"/>
      <c r="E148" s="209"/>
      <c r="F148" s="209"/>
      <c r="G148" s="209"/>
      <c r="H148" s="209"/>
      <c r="I148" s="209"/>
      <c r="J148" s="209"/>
      <c r="K148" s="209"/>
    </row>
    <row r="149" spans="2:11" x14ac:dyDescent="0.25">
      <c r="B149" s="209"/>
      <c r="C149" s="209"/>
      <c r="D149" s="288"/>
      <c r="E149" s="209"/>
      <c r="F149" s="209"/>
      <c r="G149" s="209"/>
      <c r="H149" s="209"/>
      <c r="I149" s="209"/>
      <c r="J149" s="209"/>
      <c r="K149" s="209"/>
    </row>
    <row r="150" spans="2:11" x14ac:dyDescent="0.25">
      <c r="B150" s="209"/>
      <c r="C150" s="209"/>
      <c r="D150" s="288"/>
      <c r="E150" s="209"/>
      <c r="F150" s="209"/>
      <c r="G150" s="209"/>
      <c r="H150" s="209"/>
      <c r="I150" s="209"/>
      <c r="J150" s="209"/>
      <c r="K150" s="209"/>
    </row>
    <row r="151" spans="2:11" x14ac:dyDescent="0.25">
      <c r="B151" s="209"/>
      <c r="C151" s="209"/>
      <c r="D151" s="288"/>
      <c r="E151" s="209"/>
      <c r="F151" s="209"/>
      <c r="G151" s="209"/>
      <c r="H151" s="209"/>
      <c r="I151" s="209"/>
      <c r="J151" s="209"/>
      <c r="K151" s="209"/>
    </row>
    <row r="152" spans="2:11" x14ac:dyDescent="0.25">
      <c r="B152" s="209"/>
      <c r="C152" s="209"/>
      <c r="D152" s="288"/>
      <c r="E152" s="209"/>
      <c r="F152" s="209"/>
      <c r="G152" s="209"/>
      <c r="H152" s="209"/>
      <c r="I152" s="209"/>
      <c r="J152" s="209"/>
      <c r="K152" s="209"/>
    </row>
    <row r="153" spans="2:11" x14ac:dyDescent="0.25">
      <c r="B153" s="209"/>
      <c r="C153" s="209"/>
      <c r="D153" s="288"/>
      <c r="E153" s="209"/>
      <c r="F153" s="209"/>
      <c r="G153" s="209"/>
      <c r="H153" s="209"/>
      <c r="I153" s="209"/>
      <c r="J153" s="209"/>
      <c r="K153" s="209"/>
    </row>
    <row r="154" spans="2:11" x14ac:dyDescent="0.25">
      <c r="B154" s="209"/>
      <c r="C154" s="209"/>
      <c r="D154" s="288"/>
      <c r="E154" s="209"/>
      <c r="F154" s="209"/>
      <c r="G154" s="209"/>
      <c r="H154" s="209"/>
      <c r="I154" s="209"/>
      <c r="J154" s="209"/>
      <c r="K154" s="209"/>
    </row>
    <row r="155" spans="2:11" x14ac:dyDescent="0.25">
      <c r="B155" s="209"/>
      <c r="C155" s="209"/>
      <c r="D155" s="288"/>
      <c r="E155" s="209"/>
      <c r="F155" s="209"/>
      <c r="G155" s="209"/>
      <c r="H155" s="209"/>
      <c r="I155" s="209"/>
      <c r="J155" s="209"/>
      <c r="K155" s="209"/>
    </row>
    <row r="156" spans="2:11" x14ac:dyDescent="0.25">
      <c r="B156" s="209"/>
      <c r="C156" s="209"/>
      <c r="D156" s="288"/>
      <c r="E156" s="209"/>
      <c r="F156" s="209"/>
      <c r="G156" s="209"/>
      <c r="H156" s="209"/>
      <c r="I156" s="209"/>
      <c r="J156" s="209"/>
      <c r="K156" s="209"/>
    </row>
    <row r="157" spans="2:11" x14ac:dyDescent="0.25">
      <c r="B157" s="209"/>
      <c r="C157" s="209"/>
      <c r="D157" s="288"/>
      <c r="E157" s="209"/>
      <c r="F157" s="209"/>
      <c r="G157" s="209"/>
      <c r="H157" s="209"/>
      <c r="I157" s="209"/>
      <c r="J157" s="209"/>
      <c r="K157" s="209"/>
    </row>
    <row r="158" spans="2:11" x14ac:dyDescent="0.25">
      <c r="B158" s="209"/>
      <c r="C158" s="209"/>
      <c r="D158" s="288"/>
      <c r="E158" s="209"/>
      <c r="F158" s="209"/>
      <c r="G158" s="209"/>
      <c r="H158" s="209"/>
      <c r="I158" s="209"/>
      <c r="J158" s="209"/>
      <c r="K158" s="209"/>
    </row>
    <row r="159" spans="2:11" x14ac:dyDescent="0.25">
      <c r="B159" s="209"/>
      <c r="C159" s="209"/>
      <c r="D159" s="288"/>
      <c r="E159" s="209"/>
      <c r="F159" s="209"/>
      <c r="G159" s="209"/>
      <c r="H159" s="209"/>
      <c r="I159" s="209"/>
      <c r="J159" s="209"/>
      <c r="K159" s="209"/>
    </row>
    <row r="160" spans="2:11" x14ac:dyDescent="0.25">
      <c r="B160" s="209"/>
      <c r="C160" s="209"/>
      <c r="D160" s="288"/>
      <c r="E160" s="209"/>
      <c r="F160" s="209"/>
      <c r="G160" s="209"/>
      <c r="H160" s="209"/>
      <c r="I160" s="209"/>
      <c r="J160" s="209"/>
      <c r="K160" s="209"/>
    </row>
    <row r="161" spans="2:11" x14ac:dyDescent="0.25">
      <c r="B161" s="209"/>
      <c r="C161" s="209"/>
      <c r="D161" s="288"/>
      <c r="E161" s="209"/>
      <c r="F161" s="209"/>
      <c r="G161" s="209"/>
      <c r="H161" s="209"/>
      <c r="I161" s="209"/>
      <c r="J161" s="209"/>
      <c r="K161" s="209"/>
    </row>
    <row r="162" spans="2:11" x14ac:dyDescent="0.25">
      <c r="B162" s="209"/>
      <c r="C162" s="209"/>
      <c r="D162" s="288"/>
      <c r="E162" s="209"/>
      <c r="F162" s="209"/>
      <c r="G162" s="209"/>
      <c r="H162" s="209"/>
      <c r="I162" s="209"/>
      <c r="J162" s="209"/>
      <c r="K162" s="209"/>
    </row>
    <row r="163" spans="2:11" x14ac:dyDescent="0.25">
      <c r="B163" s="209"/>
      <c r="C163" s="209"/>
      <c r="D163" s="288"/>
      <c r="E163" s="209"/>
      <c r="F163" s="209"/>
      <c r="G163" s="209"/>
      <c r="H163" s="209"/>
      <c r="I163" s="209"/>
      <c r="J163" s="209"/>
      <c r="K163" s="209"/>
    </row>
    <row r="164" spans="2:11" x14ac:dyDescent="0.25">
      <c r="B164" s="209"/>
      <c r="C164" s="209"/>
      <c r="D164" s="288"/>
      <c r="E164" s="209"/>
      <c r="F164" s="209"/>
      <c r="G164" s="209"/>
      <c r="H164" s="209"/>
      <c r="I164" s="209"/>
      <c r="J164" s="209"/>
      <c r="K164" s="209"/>
    </row>
    <row r="165" spans="2:11" x14ac:dyDescent="0.25">
      <c r="B165" s="209"/>
      <c r="C165" s="209"/>
      <c r="D165" s="288"/>
      <c r="E165" s="209"/>
      <c r="F165" s="209"/>
      <c r="G165" s="209"/>
      <c r="H165" s="209"/>
      <c r="I165" s="209"/>
      <c r="J165" s="209"/>
      <c r="K165" s="209"/>
    </row>
    <row r="166" spans="2:11" x14ac:dyDescent="0.25">
      <c r="B166" s="209"/>
      <c r="C166" s="209"/>
      <c r="D166" s="288"/>
      <c r="E166" s="209"/>
      <c r="F166" s="209"/>
      <c r="G166" s="209"/>
      <c r="H166" s="209"/>
      <c r="I166" s="209"/>
      <c r="J166" s="209"/>
      <c r="K166" s="209"/>
    </row>
    <row r="167" spans="2:11" x14ac:dyDescent="0.25">
      <c r="B167" s="209"/>
      <c r="C167" s="209"/>
      <c r="D167" s="288"/>
      <c r="E167" s="209"/>
      <c r="F167" s="209"/>
      <c r="G167" s="209"/>
      <c r="H167" s="209"/>
      <c r="I167" s="209"/>
      <c r="J167" s="209"/>
      <c r="K167" s="209"/>
    </row>
    <row r="168" spans="2:11" x14ac:dyDescent="0.25">
      <c r="B168" s="209"/>
      <c r="C168" s="209"/>
      <c r="D168" s="288"/>
      <c r="E168" s="209"/>
      <c r="F168" s="209"/>
      <c r="G168" s="209"/>
      <c r="H168" s="209"/>
      <c r="I168" s="209"/>
      <c r="J168" s="209"/>
      <c r="K168" s="209"/>
    </row>
    <row r="169" spans="2:11" x14ac:dyDescent="0.25">
      <c r="B169" s="209"/>
      <c r="C169" s="209"/>
      <c r="D169" s="288"/>
      <c r="E169" s="209"/>
      <c r="F169" s="209"/>
      <c r="G169" s="209"/>
      <c r="H169" s="209"/>
      <c r="I169" s="209"/>
      <c r="J169" s="209"/>
      <c r="K169" s="209"/>
    </row>
    <row r="170" spans="2:11" x14ac:dyDescent="0.25">
      <c r="B170" s="209"/>
      <c r="C170" s="209"/>
      <c r="D170" s="288"/>
      <c r="E170" s="209"/>
      <c r="F170" s="209"/>
      <c r="G170" s="209"/>
      <c r="H170" s="209"/>
      <c r="I170" s="209"/>
      <c r="J170" s="209"/>
      <c r="K170" s="209"/>
    </row>
    <row r="171" spans="2:11" x14ac:dyDescent="0.25">
      <c r="B171" s="209"/>
      <c r="C171" s="209"/>
      <c r="D171" s="288"/>
      <c r="E171" s="209"/>
      <c r="F171" s="209"/>
      <c r="G171" s="209"/>
      <c r="H171" s="209"/>
      <c r="I171" s="209"/>
      <c r="J171" s="209"/>
      <c r="K171" s="209"/>
    </row>
    <row r="172" spans="2:11" x14ac:dyDescent="0.25">
      <c r="B172" s="209"/>
      <c r="C172" s="209"/>
      <c r="D172" s="288"/>
      <c r="E172" s="209"/>
      <c r="F172" s="209"/>
      <c r="G172" s="209"/>
      <c r="H172" s="209"/>
      <c r="I172" s="209"/>
      <c r="J172" s="209"/>
      <c r="K172" s="209"/>
    </row>
    <row r="173" spans="2:11" x14ac:dyDescent="0.25">
      <c r="B173" s="209"/>
      <c r="C173" s="209"/>
      <c r="D173" s="288"/>
      <c r="E173" s="209"/>
      <c r="F173" s="209"/>
      <c r="G173" s="209"/>
      <c r="H173" s="209"/>
      <c r="I173" s="209"/>
      <c r="J173" s="209"/>
      <c r="K173" s="209"/>
    </row>
    <row r="174" spans="2:11" x14ac:dyDescent="0.25">
      <c r="B174" s="209"/>
      <c r="C174" s="209"/>
      <c r="D174" s="288"/>
      <c r="E174" s="209"/>
      <c r="F174" s="209"/>
      <c r="G174" s="209"/>
      <c r="H174" s="209"/>
      <c r="I174" s="209"/>
      <c r="J174" s="209"/>
      <c r="K174" s="209"/>
    </row>
    <row r="175" spans="2:11" x14ac:dyDescent="0.25">
      <c r="B175" s="209"/>
      <c r="C175" s="209"/>
      <c r="D175" s="288"/>
      <c r="E175" s="209"/>
      <c r="F175" s="209"/>
      <c r="G175" s="209"/>
      <c r="H175" s="209"/>
      <c r="I175" s="209"/>
      <c r="J175" s="209"/>
      <c r="K175" s="209"/>
    </row>
    <row r="176" spans="2:11" x14ac:dyDescent="0.25">
      <c r="B176" s="209"/>
      <c r="C176" s="209"/>
      <c r="D176" s="288"/>
      <c r="E176" s="209"/>
      <c r="F176" s="209"/>
      <c r="G176" s="209"/>
      <c r="H176" s="209"/>
      <c r="I176" s="209"/>
      <c r="J176" s="209"/>
      <c r="K176" s="209"/>
    </row>
    <row r="177" spans="2:11" x14ac:dyDescent="0.25">
      <c r="B177" s="209"/>
      <c r="C177" s="209"/>
      <c r="D177" s="288"/>
      <c r="E177" s="209"/>
      <c r="F177" s="209"/>
      <c r="G177" s="209"/>
      <c r="H177" s="209"/>
      <c r="I177" s="209"/>
      <c r="J177" s="209"/>
      <c r="K177" s="209"/>
    </row>
    <row r="178" spans="2:11" x14ac:dyDescent="0.25">
      <c r="B178" s="209"/>
      <c r="C178" s="209"/>
      <c r="D178" s="288"/>
      <c r="E178" s="209"/>
      <c r="F178" s="209"/>
      <c r="G178" s="209"/>
      <c r="H178" s="209"/>
      <c r="I178" s="209"/>
      <c r="J178" s="209"/>
      <c r="K178" s="209"/>
    </row>
    <row r="179" spans="2:11" x14ac:dyDescent="0.25">
      <c r="B179" s="209"/>
      <c r="C179" s="209"/>
      <c r="D179" s="288"/>
      <c r="E179" s="209"/>
      <c r="F179" s="209"/>
      <c r="G179" s="209"/>
      <c r="H179" s="209"/>
      <c r="I179" s="209"/>
      <c r="J179" s="209"/>
      <c r="K179" s="209"/>
    </row>
    <row r="180" spans="2:11" x14ac:dyDescent="0.25">
      <c r="B180" s="209"/>
      <c r="C180" s="209"/>
      <c r="D180" s="288"/>
      <c r="E180" s="209"/>
      <c r="F180" s="209"/>
      <c r="G180" s="209"/>
      <c r="H180" s="209"/>
      <c r="I180" s="209"/>
      <c r="J180" s="209"/>
      <c r="K180" s="209"/>
    </row>
    <row r="181" spans="2:11" x14ac:dyDescent="0.25">
      <c r="B181" s="209"/>
      <c r="C181" s="209"/>
      <c r="D181" s="288"/>
      <c r="E181" s="209"/>
      <c r="F181" s="209"/>
      <c r="G181" s="209"/>
      <c r="H181" s="209"/>
      <c r="I181" s="209"/>
      <c r="J181" s="209"/>
      <c r="K181" s="209"/>
    </row>
    <row r="182" spans="2:11" x14ac:dyDescent="0.25">
      <c r="B182" s="209"/>
      <c r="C182" s="209"/>
      <c r="D182" s="288"/>
      <c r="E182" s="209"/>
      <c r="F182" s="209"/>
      <c r="G182" s="209"/>
      <c r="H182" s="209"/>
      <c r="I182" s="209"/>
      <c r="J182" s="209"/>
      <c r="K182" s="209"/>
    </row>
    <row r="183" spans="2:11" x14ac:dyDescent="0.25">
      <c r="B183" s="209"/>
      <c r="C183" s="209"/>
      <c r="D183" s="209"/>
      <c r="E183" s="209"/>
      <c r="F183" s="209"/>
      <c r="G183" s="209"/>
      <c r="H183" s="209"/>
      <c r="I183" s="209"/>
      <c r="J183" s="209"/>
      <c r="K183" s="209"/>
    </row>
    <row r="184" spans="2:11" x14ac:dyDescent="0.25">
      <c r="B184" s="209"/>
      <c r="C184" s="209"/>
      <c r="D184" s="209"/>
      <c r="E184" s="209"/>
      <c r="F184" s="209"/>
      <c r="G184" s="209"/>
      <c r="H184" s="209"/>
      <c r="I184" s="209"/>
      <c r="J184" s="209"/>
      <c r="K184" s="209"/>
    </row>
    <row r="185" spans="2:11" x14ac:dyDescent="0.25">
      <c r="B185" s="209"/>
      <c r="C185" s="209"/>
      <c r="D185" s="209"/>
      <c r="E185" s="209"/>
      <c r="F185" s="209"/>
      <c r="G185" s="209"/>
      <c r="H185" s="209"/>
      <c r="I185" s="209"/>
      <c r="J185" s="209"/>
      <c r="K185" s="209"/>
    </row>
    <row r="186" spans="2:11" x14ac:dyDescent="0.25">
      <c r="B186" s="209"/>
      <c r="C186" s="209"/>
      <c r="D186" s="209"/>
      <c r="E186" s="209"/>
      <c r="F186" s="209"/>
      <c r="G186" s="209"/>
      <c r="H186" s="209"/>
      <c r="I186" s="209"/>
      <c r="J186" s="209"/>
      <c r="K186" s="209"/>
    </row>
    <row r="187" spans="2:11" x14ac:dyDescent="0.25">
      <c r="B187" s="209"/>
      <c r="C187" s="209"/>
      <c r="D187" s="209"/>
      <c r="E187" s="209"/>
      <c r="F187" s="209"/>
      <c r="G187" s="209"/>
      <c r="H187" s="209"/>
      <c r="I187" s="209"/>
      <c r="J187" s="209"/>
      <c r="K187" s="209"/>
    </row>
    <row r="188" spans="2:11" x14ac:dyDescent="0.25">
      <c r="B188" s="209"/>
      <c r="C188" s="209"/>
      <c r="D188" s="209"/>
      <c r="E188" s="209"/>
      <c r="F188" s="209"/>
      <c r="G188" s="209"/>
      <c r="H188" s="209"/>
      <c r="I188" s="209"/>
      <c r="J188" s="209"/>
      <c r="K188" s="209"/>
    </row>
    <row r="189" spans="2:11" x14ac:dyDescent="0.25">
      <c r="B189" s="209"/>
      <c r="C189" s="209"/>
      <c r="D189" s="209"/>
      <c r="E189" s="209"/>
      <c r="F189" s="209"/>
      <c r="G189" s="209"/>
      <c r="H189" s="209"/>
      <c r="I189" s="209"/>
      <c r="J189" s="209"/>
      <c r="K189" s="209"/>
    </row>
    <row r="190" spans="2:11" x14ac:dyDescent="0.25">
      <c r="B190" s="209"/>
      <c r="C190" s="209"/>
      <c r="D190" s="209"/>
      <c r="E190" s="209"/>
      <c r="F190" s="209"/>
      <c r="G190" s="209"/>
      <c r="H190" s="209"/>
      <c r="I190" s="209"/>
      <c r="J190" s="209"/>
      <c r="K190" s="209"/>
    </row>
    <row r="191" spans="2:11" x14ac:dyDescent="0.25">
      <c r="B191" s="209"/>
      <c r="C191" s="209"/>
      <c r="D191" s="209"/>
      <c r="E191" s="209"/>
      <c r="F191" s="209"/>
      <c r="G191" s="209"/>
      <c r="H191" s="209"/>
      <c r="I191" s="209"/>
      <c r="J191" s="209"/>
      <c r="K191" s="209"/>
    </row>
    <row r="192" spans="2:11" x14ac:dyDescent="0.25">
      <c r="B192" s="209"/>
      <c r="C192" s="209"/>
      <c r="D192" s="209"/>
      <c r="E192" s="209"/>
      <c r="F192" s="209"/>
      <c r="G192" s="209"/>
      <c r="H192" s="209"/>
      <c r="I192" s="209"/>
      <c r="J192" s="209"/>
      <c r="K192" s="209"/>
    </row>
    <row r="193" spans="2:11" x14ac:dyDescent="0.25">
      <c r="B193" s="209"/>
      <c r="C193" s="209"/>
      <c r="D193" s="209"/>
      <c r="E193" s="209"/>
      <c r="F193" s="209"/>
      <c r="G193" s="209"/>
      <c r="H193" s="209"/>
      <c r="I193" s="209"/>
      <c r="J193" s="209"/>
      <c r="K193" s="209"/>
    </row>
    <row r="194" spans="2:11" x14ac:dyDescent="0.25">
      <c r="B194" s="209"/>
      <c r="C194" s="209"/>
      <c r="D194" s="209"/>
      <c r="E194" s="209"/>
      <c r="F194" s="209"/>
      <c r="G194" s="209"/>
      <c r="H194" s="209"/>
      <c r="I194" s="209"/>
      <c r="J194" s="209"/>
      <c r="K194" s="209"/>
    </row>
    <row r="195" spans="2:11" x14ac:dyDescent="0.25">
      <c r="B195" s="209"/>
      <c r="C195" s="209"/>
      <c r="D195" s="209"/>
      <c r="E195" s="209"/>
      <c r="F195" s="209"/>
      <c r="G195" s="209"/>
      <c r="H195" s="209"/>
      <c r="I195" s="209"/>
      <c r="J195" s="209"/>
      <c r="K195" s="209"/>
    </row>
    <row r="196" spans="2:11" x14ac:dyDescent="0.25">
      <c r="B196" s="209"/>
      <c r="C196" s="209"/>
      <c r="D196" s="209"/>
      <c r="E196" s="209"/>
      <c r="F196" s="209"/>
      <c r="G196" s="209"/>
      <c r="H196" s="209"/>
      <c r="I196" s="209"/>
      <c r="J196" s="209"/>
      <c r="K196" s="209"/>
    </row>
    <row r="197" spans="2:11" x14ac:dyDescent="0.25">
      <c r="B197" s="209"/>
      <c r="C197" s="209"/>
      <c r="D197" s="209"/>
      <c r="E197" s="209"/>
      <c r="F197" s="209"/>
      <c r="G197" s="209"/>
      <c r="H197" s="209"/>
      <c r="I197" s="209"/>
      <c r="J197" s="209"/>
      <c r="K197" s="209"/>
    </row>
  </sheetData>
  <sheetProtection autoFilter="0"/>
  <autoFilter ref="B4:K5" xr:uid="{6EE0F21E-3D00-4710-B43F-456EDCA50CAA}"/>
  <mergeCells count="1">
    <mergeCell ref="B2:K2"/>
  </mergeCells>
  <pageMargins left="0.25" right="0.25" top="0.21635416666666665" bottom="0.75" header="0.16052083333333333" footer="0.3"/>
  <pageSetup paperSize="9" scale="67"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52E9A-28D6-467F-9F0D-9824C481E562}">
  <sheetPr>
    <tabColor rgb="FFFFC000"/>
    <pageSetUpPr fitToPage="1"/>
  </sheetPr>
  <dimension ref="B1:N142"/>
  <sheetViews>
    <sheetView showGridLines="0" tabSelected="1" topLeftCell="B1" zoomScaleNormal="100" workbookViewId="0">
      <selection activeCell="D11" sqref="D11"/>
    </sheetView>
  </sheetViews>
  <sheetFormatPr defaultColWidth="9" defaultRowHeight="28.5" customHeight="1" x14ac:dyDescent="0.25"/>
  <cols>
    <col min="1" max="1" width="1.3984375" style="10" customWidth="1"/>
    <col min="2" max="2" width="109" style="10" customWidth="1"/>
    <col min="3" max="3" width="9" style="10" customWidth="1"/>
    <col min="4" max="4" width="59.69921875" style="10" customWidth="1"/>
    <col min="5" max="5" width="19.5" style="10" customWidth="1"/>
    <col min="6" max="6" width="9" style="10"/>
    <col min="7" max="14" width="9" style="23"/>
    <col min="15" max="16384" width="9" style="10"/>
  </cols>
  <sheetData>
    <row r="1" spans="2:6" ht="8.25" customHeight="1" thickBot="1" x14ac:dyDescent="0.3"/>
    <row r="2" spans="2:6" ht="80.25" customHeight="1" thickBot="1" x14ac:dyDescent="0.3">
      <c r="B2" s="311" t="s">
        <v>160</v>
      </c>
      <c r="C2" s="312"/>
      <c r="D2" s="312"/>
      <c r="E2" s="313"/>
      <c r="F2" s="23"/>
    </row>
    <row r="3" spans="2:6" ht="12" customHeight="1" thickBot="1" x14ac:dyDescent="0.3">
      <c r="B3" s="9"/>
      <c r="E3" s="23"/>
      <c r="F3" s="23"/>
    </row>
    <row r="4" spans="2:6" ht="28.5" customHeight="1" thickBot="1" x14ac:dyDescent="0.3">
      <c r="B4" s="16" t="s">
        <v>45</v>
      </c>
      <c r="C4" s="185" t="s">
        <v>190</v>
      </c>
      <c r="D4" s="15" t="s">
        <v>7</v>
      </c>
      <c r="E4" s="15" t="s">
        <v>11</v>
      </c>
    </row>
    <row r="5" spans="2:6" ht="13.8" x14ac:dyDescent="0.25">
      <c r="B5" s="27" t="s">
        <v>8</v>
      </c>
      <c r="C5" s="13"/>
      <c r="D5" s="218"/>
      <c r="E5" s="219"/>
    </row>
    <row r="6" spans="2:6" ht="13.8" x14ac:dyDescent="0.25">
      <c r="B6" s="28" t="s">
        <v>9</v>
      </c>
      <c r="C6" s="12"/>
      <c r="D6" s="220"/>
      <c r="E6" s="221"/>
    </row>
    <row r="7" spans="2:6" ht="14.4" thickBot="1" x14ac:dyDescent="0.3">
      <c r="B7" s="29" t="s">
        <v>10</v>
      </c>
      <c r="C7" s="14"/>
      <c r="D7" s="222"/>
      <c r="E7" s="223"/>
    </row>
    <row r="8" spans="2:6" ht="12" customHeight="1" x14ac:dyDescent="0.25"/>
    <row r="10" spans="2:6" ht="28.5" customHeight="1" x14ac:dyDescent="0.25">
      <c r="B10" s="84"/>
    </row>
    <row r="12" spans="2:6" ht="28.5" customHeight="1" x14ac:dyDescent="0.25">
      <c r="B12" s="21"/>
    </row>
    <row r="13" spans="2:6" s="23" customFormat="1" ht="28.5" customHeight="1" x14ac:dyDescent="0.25">
      <c r="B13" s="22"/>
    </row>
    <row r="14" spans="2:6" s="23" customFormat="1" ht="28.5" customHeight="1" x14ac:dyDescent="0.3">
      <c r="B14" s="24"/>
    </row>
    <row r="15" spans="2:6" s="23" customFormat="1" ht="28.5" customHeight="1" x14ac:dyDescent="0.3">
      <c r="B15" s="24"/>
    </row>
    <row r="16" spans="2:6" s="23" customFormat="1" ht="28.5" customHeight="1" x14ac:dyDescent="0.25"/>
    <row r="17" s="23" customFormat="1" ht="28.5" customHeight="1" x14ac:dyDescent="0.25"/>
    <row r="18" s="23" customFormat="1" ht="28.5" customHeight="1" x14ac:dyDescent="0.25"/>
    <row r="19" s="23" customFormat="1" ht="28.5" customHeight="1" x14ac:dyDescent="0.25"/>
    <row r="20" s="23" customFormat="1" ht="28.5" customHeight="1" x14ac:dyDescent="0.25"/>
    <row r="21" s="23" customFormat="1" ht="28.5" customHeight="1" x14ac:dyDescent="0.25"/>
    <row r="22" s="23" customFormat="1" ht="28.5" customHeight="1" x14ac:dyDescent="0.25"/>
    <row r="23" s="23" customFormat="1" ht="28.5" customHeight="1" x14ac:dyDescent="0.25"/>
    <row r="24" s="23" customFormat="1" ht="28.5" customHeight="1" x14ac:dyDescent="0.25"/>
    <row r="25" s="23" customFormat="1" ht="28.5" customHeight="1" x14ac:dyDescent="0.25"/>
    <row r="26" s="23" customFormat="1" ht="28.5" customHeight="1" x14ac:dyDescent="0.25"/>
    <row r="27" s="23" customFormat="1" ht="28.5" customHeight="1" x14ac:dyDescent="0.25"/>
    <row r="28" s="23" customFormat="1" ht="28.5" customHeight="1" x14ac:dyDescent="0.25"/>
    <row r="29" s="23" customFormat="1" ht="28.5" customHeight="1" x14ac:dyDescent="0.25"/>
    <row r="30" s="23" customFormat="1" ht="28.5" customHeight="1" x14ac:dyDescent="0.25"/>
    <row r="31" s="23" customFormat="1" ht="28.5" customHeight="1" x14ac:dyDescent="0.25"/>
    <row r="32" s="23" customFormat="1" ht="28.5" customHeight="1" x14ac:dyDescent="0.25"/>
    <row r="33" s="23" customFormat="1" ht="28.5" customHeight="1" x14ac:dyDescent="0.25"/>
    <row r="34" s="23" customFormat="1" ht="28.5" customHeight="1" x14ac:dyDescent="0.25"/>
    <row r="35" s="23" customFormat="1" ht="28.5" customHeight="1" x14ac:dyDescent="0.25"/>
    <row r="36" s="23" customFormat="1" ht="28.5" customHeight="1" x14ac:dyDescent="0.25"/>
    <row r="37" s="23" customFormat="1" ht="28.5" customHeight="1" x14ac:dyDescent="0.25"/>
    <row r="38" s="23" customFormat="1" ht="28.5" customHeight="1" x14ac:dyDescent="0.25"/>
    <row r="39" s="23" customFormat="1" ht="28.5" customHeight="1" x14ac:dyDescent="0.25"/>
    <row r="40" s="23" customFormat="1" ht="28.5" customHeight="1" x14ac:dyDescent="0.25"/>
    <row r="41" s="23" customFormat="1" ht="28.5" customHeight="1" x14ac:dyDescent="0.25"/>
    <row r="42" s="23" customFormat="1" ht="28.5" customHeight="1" x14ac:dyDescent="0.25"/>
    <row r="43" s="23" customFormat="1" ht="28.5" customHeight="1" x14ac:dyDescent="0.25"/>
    <row r="44" s="23" customFormat="1" ht="28.5" customHeight="1" x14ac:dyDescent="0.25"/>
    <row r="45" s="23" customFormat="1" ht="28.5" customHeight="1" x14ac:dyDescent="0.25"/>
    <row r="46" s="23" customFormat="1" ht="28.5" customHeight="1" x14ac:dyDescent="0.25"/>
    <row r="47" s="23" customFormat="1" ht="28.5" customHeight="1" x14ac:dyDescent="0.25"/>
    <row r="48" s="23" customFormat="1" ht="28.5" customHeight="1" x14ac:dyDescent="0.25"/>
    <row r="49" s="23" customFormat="1" ht="28.5" customHeight="1" x14ac:dyDescent="0.25"/>
    <row r="50" s="23" customFormat="1" ht="28.5" customHeight="1" x14ac:dyDescent="0.25"/>
    <row r="51" s="23" customFormat="1" ht="28.5" customHeight="1" x14ac:dyDescent="0.25"/>
    <row r="52" s="23" customFormat="1" ht="28.5" customHeight="1" x14ac:dyDescent="0.25"/>
    <row r="53" s="23" customFormat="1" ht="28.5" customHeight="1" x14ac:dyDescent="0.25"/>
    <row r="54" s="23" customFormat="1" ht="28.5" customHeight="1" x14ac:dyDescent="0.25"/>
    <row r="55" s="23" customFormat="1" ht="28.5" customHeight="1" x14ac:dyDescent="0.25"/>
    <row r="56" s="23" customFormat="1" ht="28.5" customHeight="1" x14ac:dyDescent="0.25"/>
    <row r="57" s="23" customFormat="1" ht="28.5" customHeight="1" x14ac:dyDescent="0.25"/>
    <row r="58" s="23" customFormat="1" ht="28.5" customHeight="1" x14ac:dyDescent="0.25"/>
    <row r="59" s="23" customFormat="1" ht="28.5" customHeight="1" x14ac:dyDescent="0.25"/>
    <row r="60" s="23" customFormat="1" ht="28.5" customHeight="1" x14ac:dyDescent="0.25"/>
    <row r="61" s="23" customFormat="1" ht="28.5" customHeight="1" x14ac:dyDescent="0.25"/>
    <row r="62" s="23" customFormat="1" ht="28.5" customHeight="1" x14ac:dyDescent="0.25"/>
    <row r="63" s="23" customFormat="1" ht="28.5" customHeight="1" x14ac:dyDescent="0.25"/>
    <row r="64" s="23" customFormat="1" ht="28.5" customHeight="1" x14ac:dyDescent="0.25"/>
    <row r="65" s="23" customFormat="1" ht="28.5" customHeight="1" x14ac:dyDescent="0.25"/>
    <row r="66" s="23" customFormat="1" ht="28.5" customHeight="1" x14ac:dyDescent="0.25"/>
    <row r="67" s="23" customFormat="1" ht="28.5" customHeight="1" x14ac:dyDescent="0.25"/>
    <row r="68" s="23" customFormat="1" ht="28.5" customHeight="1" x14ac:dyDescent="0.25"/>
    <row r="69" s="23" customFormat="1" ht="28.5" customHeight="1" x14ac:dyDescent="0.25"/>
    <row r="70" s="23" customFormat="1" ht="28.5" customHeight="1" x14ac:dyDescent="0.25"/>
    <row r="71" s="23" customFormat="1" ht="28.5" customHeight="1" x14ac:dyDescent="0.25"/>
    <row r="72" s="23" customFormat="1" ht="28.5" customHeight="1" x14ac:dyDescent="0.25"/>
    <row r="73" s="23" customFormat="1" ht="28.5" customHeight="1" x14ac:dyDescent="0.25"/>
    <row r="74" s="23" customFormat="1" ht="28.5" customHeight="1" x14ac:dyDescent="0.25"/>
    <row r="75" s="23" customFormat="1" ht="28.5" customHeight="1" x14ac:dyDescent="0.25"/>
    <row r="76" s="23" customFormat="1" ht="28.5" customHeight="1" x14ac:dyDescent="0.25"/>
    <row r="77" s="23" customFormat="1" ht="28.5" customHeight="1" x14ac:dyDescent="0.25"/>
    <row r="78" s="23" customFormat="1" ht="28.5" customHeight="1" x14ac:dyDescent="0.25"/>
    <row r="79" s="23" customFormat="1" ht="28.5" customHeight="1" x14ac:dyDescent="0.25"/>
    <row r="80" s="23" customFormat="1" ht="28.5" customHeight="1" x14ac:dyDescent="0.25"/>
    <row r="81" s="23" customFormat="1" ht="28.5" customHeight="1" x14ac:dyDescent="0.25"/>
    <row r="82" s="23" customFormat="1" ht="28.5" customHeight="1" x14ac:dyDescent="0.25"/>
    <row r="83" s="23" customFormat="1" ht="28.5" customHeight="1" x14ac:dyDescent="0.25"/>
    <row r="84" s="23" customFormat="1" ht="28.5" customHeight="1" x14ac:dyDescent="0.25"/>
    <row r="85" s="23" customFormat="1" ht="28.5" customHeight="1" x14ac:dyDescent="0.25"/>
    <row r="86" s="23" customFormat="1" ht="28.5" customHeight="1" x14ac:dyDescent="0.25"/>
    <row r="87" s="23" customFormat="1" ht="28.5" customHeight="1" x14ac:dyDescent="0.25"/>
    <row r="88" s="23" customFormat="1" ht="28.5" customHeight="1" x14ac:dyDescent="0.25"/>
    <row r="89" s="23" customFormat="1" ht="28.5" customHeight="1" x14ac:dyDescent="0.25"/>
    <row r="90" s="23" customFormat="1" ht="28.5" customHeight="1" x14ac:dyDescent="0.25"/>
    <row r="91" s="23" customFormat="1" ht="28.5" customHeight="1" x14ac:dyDescent="0.25"/>
    <row r="92" s="23" customFormat="1" ht="28.5" customHeight="1" x14ac:dyDescent="0.25"/>
    <row r="93" s="23" customFormat="1" ht="28.5" customHeight="1" x14ac:dyDescent="0.25"/>
    <row r="94" s="23" customFormat="1" ht="28.5" customHeight="1" x14ac:dyDescent="0.25"/>
    <row r="95" s="23" customFormat="1" ht="28.5" customHeight="1" x14ac:dyDescent="0.25"/>
    <row r="96" s="23" customFormat="1" ht="28.5" customHeight="1" x14ac:dyDescent="0.25"/>
    <row r="97" s="23" customFormat="1" ht="28.5" customHeight="1" x14ac:dyDescent="0.25"/>
    <row r="98" s="23" customFormat="1" ht="28.5" customHeight="1" x14ac:dyDescent="0.25"/>
    <row r="99" s="23" customFormat="1" ht="28.5" customHeight="1" x14ac:dyDescent="0.25"/>
    <row r="100" s="23" customFormat="1" ht="28.5" customHeight="1" x14ac:dyDescent="0.25"/>
    <row r="101" s="23" customFormat="1" ht="28.5" customHeight="1" x14ac:dyDescent="0.25"/>
    <row r="102" s="23" customFormat="1" ht="28.5" customHeight="1" x14ac:dyDescent="0.25"/>
    <row r="103" s="23" customFormat="1" ht="28.5" customHeight="1" x14ac:dyDescent="0.25"/>
    <row r="104" s="23" customFormat="1" ht="28.5" customHeight="1" x14ac:dyDescent="0.25"/>
    <row r="105" s="23" customFormat="1" ht="28.5" customHeight="1" x14ac:dyDescent="0.25"/>
    <row r="106" s="23" customFormat="1" ht="28.5" customHeight="1" x14ac:dyDescent="0.25"/>
    <row r="107" s="23" customFormat="1" ht="28.5" customHeight="1" x14ac:dyDescent="0.25"/>
    <row r="108" s="23" customFormat="1" ht="28.5" customHeight="1" x14ac:dyDescent="0.25"/>
    <row r="109" s="23" customFormat="1" ht="28.5" customHeight="1" x14ac:dyDescent="0.25"/>
    <row r="110" s="23" customFormat="1" ht="28.5" customHeight="1" x14ac:dyDescent="0.25"/>
    <row r="111" s="23" customFormat="1" ht="28.5" customHeight="1" x14ac:dyDescent="0.25"/>
    <row r="112" s="23" customFormat="1" ht="28.5" customHeight="1" x14ac:dyDescent="0.25"/>
    <row r="113" s="23" customFormat="1" ht="28.5" customHeight="1" x14ac:dyDescent="0.25"/>
    <row r="114" s="23" customFormat="1" ht="28.5" customHeight="1" x14ac:dyDescent="0.25"/>
    <row r="115" s="23" customFormat="1" ht="28.5" customHeight="1" x14ac:dyDescent="0.25"/>
    <row r="116" s="23" customFormat="1" ht="28.5" customHeight="1" x14ac:dyDescent="0.25"/>
    <row r="117" s="23" customFormat="1" ht="28.5" customHeight="1" x14ac:dyDescent="0.25"/>
    <row r="118" s="23" customFormat="1" ht="28.5" customHeight="1" x14ac:dyDescent="0.25"/>
    <row r="119" s="23" customFormat="1" ht="28.5" customHeight="1" x14ac:dyDescent="0.25"/>
    <row r="120" s="23" customFormat="1" ht="28.5" customHeight="1" x14ac:dyDescent="0.25"/>
    <row r="121" s="23" customFormat="1" ht="28.5" customHeight="1" x14ac:dyDescent="0.25"/>
    <row r="122" s="23" customFormat="1" ht="28.5" customHeight="1" x14ac:dyDescent="0.25"/>
    <row r="123" s="23" customFormat="1" ht="28.5" customHeight="1" x14ac:dyDescent="0.25"/>
    <row r="124" s="23" customFormat="1" ht="28.5" customHeight="1" x14ac:dyDescent="0.25"/>
    <row r="125" s="23" customFormat="1" ht="28.5" customHeight="1" x14ac:dyDescent="0.25"/>
    <row r="126" s="23" customFormat="1" ht="28.5" customHeight="1" x14ac:dyDescent="0.25"/>
    <row r="127" s="23" customFormat="1" ht="28.5" customHeight="1" x14ac:dyDescent="0.25"/>
    <row r="128" s="23" customFormat="1" ht="28.5" customHeight="1" x14ac:dyDescent="0.25"/>
    <row r="129" s="23" customFormat="1" ht="28.5" customHeight="1" x14ac:dyDescent="0.25"/>
    <row r="130" s="23" customFormat="1" ht="28.5" customHeight="1" x14ac:dyDescent="0.25"/>
    <row r="131" s="23" customFormat="1" ht="28.5" customHeight="1" x14ac:dyDescent="0.25"/>
    <row r="132" s="23" customFormat="1" ht="28.5" customHeight="1" x14ac:dyDescent="0.25"/>
    <row r="133" s="23" customFormat="1" ht="28.5" customHeight="1" x14ac:dyDescent="0.25"/>
    <row r="134" s="23" customFormat="1" ht="28.5" customHeight="1" x14ac:dyDescent="0.25"/>
    <row r="135" s="23" customFormat="1" ht="28.5" customHeight="1" x14ac:dyDescent="0.25"/>
    <row r="136" s="23" customFormat="1" ht="28.5" customHeight="1" x14ac:dyDescent="0.25"/>
    <row r="137" s="23" customFormat="1" ht="28.5" customHeight="1" x14ac:dyDescent="0.25"/>
    <row r="138" s="23" customFormat="1" ht="28.5" customHeight="1" x14ac:dyDescent="0.25"/>
    <row r="139" s="23" customFormat="1" ht="28.5" customHeight="1" x14ac:dyDescent="0.25"/>
    <row r="140" s="23" customFormat="1" ht="28.5" customHeight="1" x14ac:dyDescent="0.25"/>
    <row r="141" s="23" customFormat="1" ht="28.5" customHeight="1" x14ac:dyDescent="0.25"/>
    <row r="142" s="23" customFormat="1" ht="28.5" customHeight="1" x14ac:dyDescent="0.25"/>
  </sheetData>
  <sheetProtection sheet="1" objects="1" scenarios="1"/>
  <mergeCells count="1">
    <mergeCell ref="B2:E2"/>
  </mergeCells>
  <conditionalFormatting sqref="C5">
    <cfRule type="containsText" dxfId="385" priority="11" operator="containsText" text="Ja">
      <formula>NOT(ISERROR(SEARCH("Ja",C5)))</formula>
    </cfRule>
    <cfRule type="colorScale" priority="12">
      <colorScale>
        <cfvo type="min"/>
        <cfvo type="percentile" val="50"/>
        <cfvo type="max"/>
        <color rgb="FFF8696B"/>
        <color rgb="FFFFEB84"/>
        <color rgb="FF63BE7B"/>
      </colorScale>
    </cfRule>
  </conditionalFormatting>
  <conditionalFormatting sqref="C5:C7">
    <cfRule type="containsText" dxfId="384" priority="5" operator="containsText" text="Nej">
      <formula>NOT(ISERROR(SEARCH("Nej",C5)))</formula>
    </cfRule>
    <cfRule type="containsText" dxfId="383" priority="6" operator="containsText" text="Ja">
      <formula>NOT(ISERROR(SEARCH("Ja",C5)))</formula>
    </cfRule>
    <cfRule type="containsText" dxfId="382" priority="7" operator="containsText" text="Ja">
      <formula>NOT(ISERROR(SEARCH("Ja",C5)))</formula>
    </cfRule>
    <cfRule type="containsText" dxfId="381" priority="9" operator="containsText" text="Ja">
      <formula>NOT(ISERROR(SEARCH("Ja",C5)))</formula>
    </cfRule>
    <cfRule type="containsText" dxfId="380" priority="10" operator="containsText" text="Ja">
      <formula>NOT(ISERROR(SEARCH("Ja",C5)))</formula>
    </cfRule>
  </conditionalFormatting>
  <conditionalFormatting sqref="C6">
    <cfRule type="containsText" dxfId="379" priority="8" operator="containsText" text="Nej">
      <formula>NOT(ISERROR(SEARCH("Nej",C6)))</formula>
    </cfRule>
  </conditionalFormatting>
  <conditionalFormatting sqref="C6">
    <cfRule type="containsText" dxfId="378" priority="3" operator="containsText" text="Ja">
      <formula>NOT(ISERROR(SEARCH("Ja",C6)))</formula>
    </cfRule>
    <cfRule type="colorScale" priority="4">
      <colorScale>
        <cfvo type="min"/>
        <cfvo type="percentile" val="50"/>
        <cfvo type="max"/>
        <color rgb="FFF8696B"/>
        <color rgb="FFFFEB84"/>
        <color rgb="FF63BE7B"/>
      </colorScale>
    </cfRule>
  </conditionalFormatting>
  <conditionalFormatting sqref="C7">
    <cfRule type="containsText" dxfId="377" priority="1" operator="containsText" text="Ja">
      <formula>NOT(ISERROR(SEARCH("Ja",C7)))</formula>
    </cfRule>
    <cfRule type="colorScale" priority="2">
      <colorScale>
        <cfvo type="min"/>
        <cfvo type="percentile" val="50"/>
        <cfvo type="max"/>
        <color rgb="FFF8696B"/>
        <color rgb="FFFFEB84"/>
        <color rgb="FF63BE7B"/>
      </colorScale>
    </cfRule>
  </conditionalFormatting>
  <printOptions horizontalCentered="1"/>
  <pageMargins left="0.25" right="0.25" top="0.75" bottom="0.75" header="0.3" footer="0.3"/>
  <pageSetup paperSize="9" scale="63" orientation="landscape" r:id="rId1"/>
  <headerFooter>
    <oddFooter>&amp;L&amp;A&amp;C&amp;F&amp;R&amp;D</oddFoot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98B781EE-046E-47EC-B491-039A9DD74413}">
          <x14:formula1>
            <xm:f>'1. BAS Grund '!$C$37:$C$39</xm:f>
          </x14:formula1>
          <xm:sqref>C5:C7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20A-39E6-480E-9A82-FB6060A44E9C}">
  <sheetPr>
    <pageSetUpPr fitToPage="1"/>
  </sheetPr>
  <dimension ref="B1:N41"/>
  <sheetViews>
    <sheetView showGridLines="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376" priority="39" operator="containsText" text="Nej">
      <formula>NOT(ISERROR(SEARCH("Nej",C5)))</formula>
    </cfRule>
    <cfRule type="containsText" dxfId="375" priority="40" operator="containsText" text="Ja">
      <formula>NOT(ISERROR(SEARCH("Ja",C5)))</formula>
    </cfRule>
    <cfRule type="containsText" dxfId="374" priority="41" operator="containsText" text="Ja">
      <formula>NOT(ISERROR(SEARCH("Ja",C5)))</formula>
    </cfRule>
    <cfRule type="containsText" dxfId="373" priority="42" operator="containsText" text="Ja">
      <formula>NOT(ISERROR(SEARCH("Ja",C5)))</formula>
    </cfRule>
    <cfRule type="containsText" dxfId="372" priority="43" operator="containsText" text="Ja">
      <formula>NOT(ISERROR(SEARCH("Ja",C5)))</formula>
    </cfRule>
  </conditionalFormatting>
  <conditionalFormatting sqref="C5:C9">
    <cfRule type="containsText" dxfId="371"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370" priority="36" operator="containsText" text="Nej">
      <formula>NOT(ISERROR(SEARCH("Nej",C6)))</formula>
    </cfRule>
  </conditionalFormatting>
  <conditionalFormatting sqref="C12:C13">
    <cfRule type="containsText" dxfId="369" priority="31" operator="containsText" text="Nej">
      <formula>NOT(ISERROR(SEARCH("Nej",C12)))</formula>
    </cfRule>
    <cfRule type="containsText" dxfId="368" priority="32" operator="containsText" text="Ja">
      <formula>NOT(ISERROR(SEARCH("Ja",C12)))</formula>
    </cfRule>
    <cfRule type="containsText" dxfId="367" priority="33" operator="containsText" text="Ja">
      <formula>NOT(ISERROR(SEARCH("Ja",C12)))</formula>
    </cfRule>
    <cfRule type="containsText" dxfId="366" priority="34" operator="containsText" text="Ja">
      <formula>NOT(ISERROR(SEARCH("Ja",C12)))</formula>
    </cfRule>
    <cfRule type="containsText" dxfId="365" priority="35" operator="containsText" text="Ja">
      <formula>NOT(ISERROR(SEARCH("Ja",C12)))</formula>
    </cfRule>
  </conditionalFormatting>
  <conditionalFormatting sqref="C12:C13">
    <cfRule type="containsText" dxfId="364"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363" priority="24" operator="containsText" text="Nej">
      <formula>NOT(ISERROR(SEARCH("Nej",C16)))</formula>
    </cfRule>
    <cfRule type="containsText" dxfId="362" priority="25" operator="containsText" text="Ja">
      <formula>NOT(ISERROR(SEARCH("Ja",C16)))</formula>
    </cfRule>
    <cfRule type="containsText" dxfId="361" priority="26" operator="containsText" text="Ja">
      <formula>NOT(ISERROR(SEARCH("Ja",C16)))</formula>
    </cfRule>
    <cfRule type="containsText" dxfId="360" priority="27" operator="containsText" text="Ja">
      <formula>NOT(ISERROR(SEARCH("Ja",C16)))</formula>
    </cfRule>
    <cfRule type="containsText" dxfId="359" priority="28" operator="containsText" text="Ja">
      <formula>NOT(ISERROR(SEARCH("Ja",C16)))</formula>
    </cfRule>
  </conditionalFormatting>
  <conditionalFormatting sqref="C16:C18">
    <cfRule type="containsText" dxfId="358"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357" priority="17" operator="containsText" text="Nej">
      <formula>NOT(ISERROR(SEARCH("Nej",C21)))</formula>
    </cfRule>
    <cfRule type="containsText" dxfId="356" priority="18" operator="containsText" text="Ja">
      <formula>NOT(ISERROR(SEARCH("Ja",C21)))</formula>
    </cfRule>
    <cfRule type="containsText" dxfId="355" priority="19" operator="containsText" text="Ja">
      <formula>NOT(ISERROR(SEARCH("Ja",C21)))</formula>
    </cfRule>
    <cfRule type="containsText" dxfId="354" priority="20" operator="containsText" text="Ja">
      <formula>NOT(ISERROR(SEARCH("Ja",C21)))</formula>
    </cfRule>
    <cfRule type="containsText" dxfId="353" priority="21" operator="containsText" text="Ja">
      <formula>NOT(ISERROR(SEARCH("Ja",C21)))</formula>
    </cfRule>
  </conditionalFormatting>
  <conditionalFormatting sqref="C21:C28">
    <cfRule type="containsText" dxfId="352"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351" priority="10" operator="containsText" text="Nej">
      <formula>NOT(ISERROR(SEARCH("Nej",C31)))</formula>
    </cfRule>
    <cfRule type="containsText" dxfId="350" priority="11" operator="containsText" text="Ja">
      <formula>NOT(ISERROR(SEARCH("Ja",C31)))</formula>
    </cfRule>
    <cfRule type="containsText" dxfId="349" priority="12" operator="containsText" text="Ja">
      <formula>NOT(ISERROR(SEARCH("Ja",C31)))</formula>
    </cfRule>
    <cfRule type="containsText" dxfId="348" priority="13" operator="containsText" text="Ja">
      <formula>NOT(ISERROR(SEARCH("Ja",C31)))</formula>
    </cfRule>
    <cfRule type="containsText" dxfId="347" priority="14" operator="containsText" text="Ja">
      <formula>NOT(ISERROR(SEARCH("Ja",C31)))</formula>
    </cfRule>
  </conditionalFormatting>
  <conditionalFormatting sqref="C31">
    <cfRule type="containsText" dxfId="346"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345" priority="3" operator="containsText" text="Nej">
      <formula>NOT(ISERROR(SEARCH("Nej",C32)))</formula>
    </cfRule>
    <cfRule type="containsText" dxfId="344" priority="4" operator="containsText" text="Ja">
      <formula>NOT(ISERROR(SEARCH("Ja",C32)))</formula>
    </cfRule>
    <cfRule type="containsText" dxfId="343" priority="5" operator="containsText" text="Ja">
      <formula>NOT(ISERROR(SEARCH("Ja",C32)))</formula>
    </cfRule>
    <cfRule type="containsText" dxfId="342" priority="6" operator="containsText" text="Ja">
      <formula>NOT(ISERROR(SEARCH("Ja",C32)))</formula>
    </cfRule>
    <cfRule type="containsText" dxfId="341" priority="7" operator="containsText" text="Ja">
      <formula>NOT(ISERROR(SEARCH("Ja",C32)))</formula>
    </cfRule>
  </conditionalFormatting>
  <conditionalFormatting sqref="C32:C35">
    <cfRule type="containsText" dxfId="340"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9E1A42CB-89AC-49DC-848A-E5EE869BBF7E}">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FFDA-993D-4B1C-9E89-D4849BCCA6F7}">
  <sheetPr>
    <pageSetUpPr fitToPage="1"/>
  </sheetPr>
  <dimension ref="B1:N41"/>
  <sheetViews>
    <sheetView showGridLines="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339" priority="39" operator="containsText" text="Nej">
      <formula>NOT(ISERROR(SEARCH("Nej",C5)))</formula>
    </cfRule>
    <cfRule type="containsText" dxfId="338" priority="40" operator="containsText" text="Ja">
      <formula>NOT(ISERROR(SEARCH("Ja",C5)))</formula>
    </cfRule>
    <cfRule type="containsText" dxfId="337" priority="41" operator="containsText" text="Ja">
      <formula>NOT(ISERROR(SEARCH("Ja",C5)))</formula>
    </cfRule>
    <cfRule type="containsText" dxfId="336" priority="42" operator="containsText" text="Ja">
      <formula>NOT(ISERROR(SEARCH("Ja",C5)))</formula>
    </cfRule>
    <cfRule type="containsText" dxfId="335" priority="43" operator="containsText" text="Ja">
      <formula>NOT(ISERROR(SEARCH("Ja",C5)))</formula>
    </cfRule>
  </conditionalFormatting>
  <conditionalFormatting sqref="C5:C9">
    <cfRule type="containsText" dxfId="334"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333" priority="36" operator="containsText" text="Nej">
      <formula>NOT(ISERROR(SEARCH("Nej",C6)))</formula>
    </cfRule>
  </conditionalFormatting>
  <conditionalFormatting sqref="C12:C13">
    <cfRule type="containsText" dxfId="332" priority="31" operator="containsText" text="Nej">
      <formula>NOT(ISERROR(SEARCH("Nej",C12)))</formula>
    </cfRule>
    <cfRule type="containsText" dxfId="331" priority="32" operator="containsText" text="Ja">
      <formula>NOT(ISERROR(SEARCH("Ja",C12)))</formula>
    </cfRule>
    <cfRule type="containsText" dxfId="330" priority="33" operator="containsText" text="Ja">
      <formula>NOT(ISERROR(SEARCH("Ja",C12)))</formula>
    </cfRule>
    <cfRule type="containsText" dxfId="329" priority="34" operator="containsText" text="Ja">
      <formula>NOT(ISERROR(SEARCH("Ja",C12)))</formula>
    </cfRule>
    <cfRule type="containsText" dxfId="328" priority="35" operator="containsText" text="Ja">
      <formula>NOT(ISERROR(SEARCH("Ja",C12)))</formula>
    </cfRule>
  </conditionalFormatting>
  <conditionalFormatting sqref="C12:C13">
    <cfRule type="containsText" dxfId="327"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326" priority="24" operator="containsText" text="Nej">
      <formula>NOT(ISERROR(SEARCH("Nej",C16)))</formula>
    </cfRule>
    <cfRule type="containsText" dxfId="325" priority="25" operator="containsText" text="Ja">
      <formula>NOT(ISERROR(SEARCH("Ja",C16)))</formula>
    </cfRule>
    <cfRule type="containsText" dxfId="324" priority="26" operator="containsText" text="Ja">
      <formula>NOT(ISERROR(SEARCH("Ja",C16)))</formula>
    </cfRule>
    <cfRule type="containsText" dxfId="323" priority="27" operator="containsText" text="Ja">
      <formula>NOT(ISERROR(SEARCH("Ja",C16)))</formula>
    </cfRule>
    <cfRule type="containsText" dxfId="322" priority="28" operator="containsText" text="Ja">
      <formula>NOT(ISERROR(SEARCH("Ja",C16)))</formula>
    </cfRule>
  </conditionalFormatting>
  <conditionalFormatting sqref="C16:C18">
    <cfRule type="containsText" dxfId="321"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320" priority="17" operator="containsText" text="Nej">
      <formula>NOT(ISERROR(SEARCH("Nej",C21)))</formula>
    </cfRule>
    <cfRule type="containsText" dxfId="319" priority="18" operator="containsText" text="Ja">
      <formula>NOT(ISERROR(SEARCH("Ja",C21)))</formula>
    </cfRule>
    <cfRule type="containsText" dxfId="318" priority="19" operator="containsText" text="Ja">
      <formula>NOT(ISERROR(SEARCH("Ja",C21)))</formula>
    </cfRule>
    <cfRule type="containsText" dxfId="317" priority="20" operator="containsText" text="Ja">
      <formula>NOT(ISERROR(SEARCH("Ja",C21)))</formula>
    </cfRule>
    <cfRule type="containsText" dxfId="316" priority="21" operator="containsText" text="Ja">
      <formula>NOT(ISERROR(SEARCH("Ja",C21)))</formula>
    </cfRule>
  </conditionalFormatting>
  <conditionalFormatting sqref="C21:C28">
    <cfRule type="containsText" dxfId="315"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314" priority="10" operator="containsText" text="Nej">
      <formula>NOT(ISERROR(SEARCH("Nej",C31)))</formula>
    </cfRule>
    <cfRule type="containsText" dxfId="313" priority="11" operator="containsText" text="Ja">
      <formula>NOT(ISERROR(SEARCH("Ja",C31)))</formula>
    </cfRule>
    <cfRule type="containsText" dxfId="312" priority="12" operator="containsText" text="Ja">
      <formula>NOT(ISERROR(SEARCH("Ja",C31)))</formula>
    </cfRule>
    <cfRule type="containsText" dxfId="311" priority="13" operator="containsText" text="Ja">
      <formula>NOT(ISERROR(SEARCH("Ja",C31)))</formula>
    </cfRule>
    <cfRule type="containsText" dxfId="310" priority="14" operator="containsText" text="Ja">
      <formula>NOT(ISERROR(SEARCH("Ja",C31)))</formula>
    </cfRule>
  </conditionalFormatting>
  <conditionalFormatting sqref="C31">
    <cfRule type="containsText" dxfId="309"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308" priority="3" operator="containsText" text="Nej">
      <formula>NOT(ISERROR(SEARCH("Nej",C32)))</formula>
    </cfRule>
    <cfRule type="containsText" dxfId="307" priority="4" operator="containsText" text="Ja">
      <formula>NOT(ISERROR(SEARCH("Ja",C32)))</formula>
    </cfRule>
    <cfRule type="containsText" dxfId="306" priority="5" operator="containsText" text="Ja">
      <formula>NOT(ISERROR(SEARCH("Ja",C32)))</formula>
    </cfRule>
    <cfRule type="containsText" dxfId="305" priority="6" operator="containsText" text="Ja">
      <formula>NOT(ISERROR(SEARCH("Ja",C32)))</formula>
    </cfRule>
    <cfRule type="containsText" dxfId="304" priority="7" operator="containsText" text="Ja">
      <formula>NOT(ISERROR(SEARCH("Ja",C32)))</formula>
    </cfRule>
  </conditionalFormatting>
  <conditionalFormatting sqref="C32:C35">
    <cfRule type="containsText" dxfId="303"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17C952BB-9613-45E9-AA74-FFF521F5837F}">
      <formula1>$C$38:$C$40</formula1>
    </dataValidation>
  </dataValidations>
  <printOptions horizontalCentered="1"/>
  <pageMargins left="0.25" right="0.25" top="0.42656250000000001" bottom="0.75" header="0.3" footer="0.3"/>
  <pageSetup paperSize="9" scale="56" orientation="landscape" r:id="rId1"/>
  <headerFooter>
    <oddFooter>&amp;L&amp;A&amp;C&amp;F&amp;R&amp;D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5591-3F68-4F44-A93B-2E2A5E039CC3}">
  <sheetPr>
    <pageSetUpPr fitToPage="1"/>
  </sheetPr>
  <dimension ref="B1:N41"/>
  <sheetViews>
    <sheetView showGridLines="0" topLeftCell="A26"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302" priority="39" operator="containsText" text="Nej">
      <formula>NOT(ISERROR(SEARCH("Nej",C5)))</formula>
    </cfRule>
    <cfRule type="containsText" dxfId="301" priority="40" operator="containsText" text="Ja">
      <formula>NOT(ISERROR(SEARCH("Ja",C5)))</formula>
    </cfRule>
    <cfRule type="containsText" dxfId="300" priority="41" operator="containsText" text="Ja">
      <formula>NOT(ISERROR(SEARCH("Ja",C5)))</formula>
    </cfRule>
    <cfRule type="containsText" dxfId="299" priority="42" operator="containsText" text="Ja">
      <formula>NOT(ISERROR(SEARCH("Ja",C5)))</formula>
    </cfRule>
    <cfRule type="containsText" dxfId="298" priority="43" operator="containsText" text="Ja">
      <formula>NOT(ISERROR(SEARCH("Ja",C5)))</formula>
    </cfRule>
  </conditionalFormatting>
  <conditionalFormatting sqref="C5:C9">
    <cfRule type="containsText" dxfId="297"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296" priority="36" operator="containsText" text="Nej">
      <formula>NOT(ISERROR(SEARCH("Nej",C6)))</formula>
    </cfRule>
  </conditionalFormatting>
  <conditionalFormatting sqref="C12:C13">
    <cfRule type="containsText" dxfId="295" priority="31" operator="containsText" text="Nej">
      <formula>NOT(ISERROR(SEARCH("Nej",C12)))</formula>
    </cfRule>
    <cfRule type="containsText" dxfId="294" priority="32" operator="containsText" text="Ja">
      <formula>NOT(ISERROR(SEARCH("Ja",C12)))</formula>
    </cfRule>
    <cfRule type="containsText" dxfId="293" priority="33" operator="containsText" text="Ja">
      <formula>NOT(ISERROR(SEARCH("Ja",C12)))</formula>
    </cfRule>
    <cfRule type="containsText" dxfId="292" priority="34" operator="containsText" text="Ja">
      <formula>NOT(ISERROR(SEARCH("Ja",C12)))</formula>
    </cfRule>
    <cfRule type="containsText" dxfId="291" priority="35" operator="containsText" text="Ja">
      <formula>NOT(ISERROR(SEARCH("Ja",C12)))</formula>
    </cfRule>
  </conditionalFormatting>
  <conditionalFormatting sqref="C12:C13">
    <cfRule type="containsText" dxfId="290"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289" priority="24" operator="containsText" text="Nej">
      <formula>NOT(ISERROR(SEARCH("Nej",C16)))</formula>
    </cfRule>
    <cfRule type="containsText" dxfId="288" priority="25" operator="containsText" text="Ja">
      <formula>NOT(ISERROR(SEARCH("Ja",C16)))</formula>
    </cfRule>
    <cfRule type="containsText" dxfId="287" priority="26" operator="containsText" text="Ja">
      <formula>NOT(ISERROR(SEARCH("Ja",C16)))</formula>
    </cfRule>
    <cfRule type="containsText" dxfId="286" priority="27" operator="containsText" text="Ja">
      <formula>NOT(ISERROR(SEARCH("Ja",C16)))</formula>
    </cfRule>
    <cfRule type="containsText" dxfId="285" priority="28" operator="containsText" text="Ja">
      <formula>NOT(ISERROR(SEARCH("Ja",C16)))</formula>
    </cfRule>
  </conditionalFormatting>
  <conditionalFormatting sqref="C16:C18">
    <cfRule type="containsText" dxfId="284"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283" priority="17" operator="containsText" text="Nej">
      <formula>NOT(ISERROR(SEARCH("Nej",C21)))</formula>
    </cfRule>
    <cfRule type="containsText" dxfId="282" priority="18" operator="containsText" text="Ja">
      <formula>NOT(ISERROR(SEARCH("Ja",C21)))</formula>
    </cfRule>
    <cfRule type="containsText" dxfId="281" priority="19" operator="containsText" text="Ja">
      <formula>NOT(ISERROR(SEARCH("Ja",C21)))</formula>
    </cfRule>
    <cfRule type="containsText" dxfId="280" priority="20" operator="containsText" text="Ja">
      <formula>NOT(ISERROR(SEARCH("Ja",C21)))</formula>
    </cfRule>
    <cfRule type="containsText" dxfId="279" priority="21" operator="containsText" text="Ja">
      <formula>NOT(ISERROR(SEARCH("Ja",C21)))</formula>
    </cfRule>
  </conditionalFormatting>
  <conditionalFormatting sqref="C21:C28">
    <cfRule type="containsText" dxfId="278"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277" priority="10" operator="containsText" text="Nej">
      <formula>NOT(ISERROR(SEARCH("Nej",C31)))</formula>
    </cfRule>
    <cfRule type="containsText" dxfId="276" priority="11" operator="containsText" text="Ja">
      <formula>NOT(ISERROR(SEARCH("Ja",C31)))</formula>
    </cfRule>
    <cfRule type="containsText" dxfId="275" priority="12" operator="containsText" text="Ja">
      <formula>NOT(ISERROR(SEARCH("Ja",C31)))</formula>
    </cfRule>
    <cfRule type="containsText" dxfId="274" priority="13" operator="containsText" text="Ja">
      <formula>NOT(ISERROR(SEARCH("Ja",C31)))</formula>
    </cfRule>
    <cfRule type="containsText" dxfId="273" priority="14" operator="containsText" text="Ja">
      <formula>NOT(ISERROR(SEARCH("Ja",C31)))</formula>
    </cfRule>
  </conditionalFormatting>
  <conditionalFormatting sqref="C31">
    <cfRule type="containsText" dxfId="272"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271" priority="3" operator="containsText" text="Nej">
      <formula>NOT(ISERROR(SEARCH("Nej",C32)))</formula>
    </cfRule>
    <cfRule type="containsText" dxfId="270" priority="4" operator="containsText" text="Ja">
      <formula>NOT(ISERROR(SEARCH("Ja",C32)))</formula>
    </cfRule>
    <cfRule type="containsText" dxfId="269" priority="5" operator="containsText" text="Ja">
      <formula>NOT(ISERROR(SEARCH("Ja",C32)))</formula>
    </cfRule>
    <cfRule type="containsText" dxfId="268" priority="6" operator="containsText" text="Ja">
      <formula>NOT(ISERROR(SEARCH("Ja",C32)))</formula>
    </cfRule>
    <cfRule type="containsText" dxfId="267" priority="7" operator="containsText" text="Ja">
      <formula>NOT(ISERROR(SEARCH("Ja",C32)))</formula>
    </cfRule>
  </conditionalFormatting>
  <conditionalFormatting sqref="C32:C35">
    <cfRule type="containsText" dxfId="266"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5B02B378-2D39-4C9C-B12B-DF593B9A1083}">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8CDD-718B-47AD-8CF2-8CCB25E00C4D}">
  <sheetPr>
    <pageSetUpPr fitToPage="1"/>
  </sheetPr>
  <dimension ref="B1:N41"/>
  <sheetViews>
    <sheetView showGridLines="0" topLeftCell="A2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265" priority="39" operator="containsText" text="Nej">
      <formula>NOT(ISERROR(SEARCH("Nej",C5)))</formula>
    </cfRule>
    <cfRule type="containsText" dxfId="264" priority="40" operator="containsText" text="Ja">
      <formula>NOT(ISERROR(SEARCH("Ja",C5)))</formula>
    </cfRule>
    <cfRule type="containsText" dxfId="263" priority="41" operator="containsText" text="Ja">
      <formula>NOT(ISERROR(SEARCH("Ja",C5)))</formula>
    </cfRule>
    <cfRule type="containsText" dxfId="262" priority="42" operator="containsText" text="Ja">
      <formula>NOT(ISERROR(SEARCH("Ja",C5)))</formula>
    </cfRule>
    <cfRule type="containsText" dxfId="261" priority="43" operator="containsText" text="Ja">
      <formula>NOT(ISERROR(SEARCH("Ja",C5)))</formula>
    </cfRule>
  </conditionalFormatting>
  <conditionalFormatting sqref="C5:C9">
    <cfRule type="containsText" dxfId="260"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259" priority="36" operator="containsText" text="Nej">
      <formula>NOT(ISERROR(SEARCH("Nej",C6)))</formula>
    </cfRule>
  </conditionalFormatting>
  <conditionalFormatting sqref="C12:C13">
    <cfRule type="containsText" dxfId="258" priority="31" operator="containsText" text="Nej">
      <formula>NOT(ISERROR(SEARCH("Nej",C12)))</formula>
    </cfRule>
    <cfRule type="containsText" dxfId="257" priority="32" operator="containsText" text="Ja">
      <formula>NOT(ISERROR(SEARCH("Ja",C12)))</formula>
    </cfRule>
    <cfRule type="containsText" dxfId="256" priority="33" operator="containsText" text="Ja">
      <formula>NOT(ISERROR(SEARCH("Ja",C12)))</formula>
    </cfRule>
    <cfRule type="containsText" dxfId="255" priority="34" operator="containsText" text="Ja">
      <formula>NOT(ISERROR(SEARCH("Ja",C12)))</formula>
    </cfRule>
    <cfRule type="containsText" dxfId="254" priority="35" operator="containsText" text="Ja">
      <formula>NOT(ISERROR(SEARCH("Ja",C12)))</formula>
    </cfRule>
  </conditionalFormatting>
  <conditionalFormatting sqref="C12:C13">
    <cfRule type="containsText" dxfId="253"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252" priority="24" operator="containsText" text="Nej">
      <formula>NOT(ISERROR(SEARCH("Nej",C16)))</formula>
    </cfRule>
    <cfRule type="containsText" dxfId="251" priority="25" operator="containsText" text="Ja">
      <formula>NOT(ISERROR(SEARCH("Ja",C16)))</formula>
    </cfRule>
    <cfRule type="containsText" dxfId="250" priority="26" operator="containsText" text="Ja">
      <formula>NOT(ISERROR(SEARCH("Ja",C16)))</formula>
    </cfRule>
    <cfRule type="containsText" dxfId="249" priority="27" operator="containsText" text="Ja">
      <formula>NOT(ISERROR(SEARCH("Ja",C16)))</formula>
    </cfRule>
    <cfRule type="containsText" dxfId="248" priority="28" operator="containsText" text="Ja">
      <formula>NOT(ISERROR(SEARCH("Ja",C16)))</formula>
    </cfRule>
  </conditionalFormatting>
  <conditionalFormatting sqref="C16:C18">
    <cfRule type="containsText" dxfId="247"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246" priority="17" operator="containsText" text="Nej">
      <formula>NOT(ISERROR(SEARCH("Nej",C21)))</formula>
    </cfRule>
    <cfRule type="containsText" dxfId="245" priority="18" operator="containsText" text="Ja">
      <formula>NOT(ISERROR(SEARCH("Ja",C21)))</formula>
    </cfRule>
    <cfRule type="containsText" dxfId="244" priority="19" operator="containsText" text="Ja">
      <formula>NOT(ISERROR(SEARCH("Ja",C21)))</formula>
    </cfRule>
    <cfRule type="containsText" dxfId="243" priority="20" operator="containsText" text="Ja">
      <formula>NOT(ISERROR(SEARCH("Ja",C21)))</formula>
    </cfRule>
    <cfRule type="containsText" dxfId="242" priority="21" operator="containsText" text="Ja">
      <formula>NOT(ISERROR(SEARCH("Ja",C21)))</formula>
    </cfRule>
  </conditionalFormatting>
  <conditionalFormatting sqref="C21:C28">
    <cfRule type="containsText" dxfId="241"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240" priority="10" operator="containsText" text="Nej">
      <formula>NOT(ISERROR(SEARCH("Nej",C31)))</formula>
    </cfRule>
    <cfRule type="containsText" dxfId="239" priority="11" operator="containsText" text="Ja">
      <formula>NOT(ISERROR(SEARCH("Ja",C31)))</formula>
    </cfRule>
    <cfRule type="containsText" dxfId="238" priority="12" operator="containsText" text="Ja">
      <formula>NOT(ISERROR(SEARCH("Ja",C31)))</formula>
    </cfRule>
    <cfRule type="containsText" dxfId="237" priority="13" operator="containsText" text="Ja">
      <formula>NOT(ISERROR(SEARCH("Ja",C31)))</formula>
    </cfRule>
    <cfRule type="containsText" dxfId="236" priority="14" operator="containsText" text="Ja">
      <formula>NOT(ISERROR(SEARCH("Ja",C31)))</formula>
    </cfRule>
  </conditionalFormatting>
  <conditionalFormatting sqref="C31">
    <cfRule type="containsText" dxfId="235"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234" priority="3" operator="containsText" text="Nej">
      <formula>NOT(ISERROR(SEARCH("Nej",C32)))</formula>
    </cfRule>
    <cfRule type="containsText" dxfId="233" priority="4" operator="containsText" text="Ja">
      <formula>NOT(ISERROR(SEARCH("Ja",C32)))</formula>
    </cfRule>
    <cfRule type="containsText" dxfId="232" priority="5" operator="containsText" text="Ja">
      <formula>NOT(ISERROR(SEARCH("Ja",C32)))</formula>
    </cfRule>
    <cfRule type="containsText" dxfId="231" priority="6" operator="containsText" text="Ja">
      <formula>NOT(ISERROR(SEARCH("Ja",C32)))</formula>
    </cfRule>
    <cfRule type="containsText" dxfId="230" priority="7" operator="containsText" text="Ja">
      <formula>NOT(ISERROR(SEARCH("Ja",C32)))</formula>
    </cfRule>
  </conditionalFormatting>
  <conditionalFormatting sqref="C32:C35">
    <cfRule type="containsText" dxfId="229"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127B34E4-B1A2-4891-90E9-BA7C541C5545}">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49E73-4A70-4B83-9148-06B696060292}">
  <sheetPr>
    <pageSetUpPr fitToPage="1"/>
  </sheetPr>
  <dimension ref="B1:N41"/>
  <sheetViews>
    <sheetView showGridLines="0" topLeftCell="A2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228" priority="39" operator="containsText" text="Nej">
      <formula>NOT(ISERROR(SEARCH("Nej",C5)))</formula>
    </cfRule>
    <cfRule type="containsText" dxfId="227" priority="40" operator="containsText" text="Ja">
      <formula>NOT(ISERROR(SEARCH("Ja",C5)))</formula>
    </cfRule>
    <cfRule type="containsText" dxfId="226" priority="41" operator="containsText" text="Ja">
      <formula>NOT(ISERROR(SEARCH("Ja",C5)))</formula>
    </cfRule>
    <cfRule type="containsText" dxfId="225" priority="42" operator="containsText" text="Ja">
      <formula>NOT(ISERROR(SEARCH("Ja",C5)))</formula>
    </cfRule>
    <cfRule type="containsText" dxfId="224" priority="43" operator="containsText" text="Ja">
      <formula>NOT(ISERROR(SEARCH("Ja",C5)))</formula>
    </cfRule>
  </conditionalFormatting>
  <conditionalFormatting sqref="C5:C9">
    <cfRule type="containsText" dxfId="223"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222" priority="36" operator="containsText" text="Nej">
      <formula>NOT(ISERROR(SEARCH("Nej",C6)))</formula>
    </cfRule>
  </conditionalFormatting>
  <conditionalFormatting sqref="C12:C13">
    <cfRule type="containsText" dxfId="221" priority="31" operator="containsText" text="Nej">
      <formula>NOT(ISERROR(SEARCH("Nej",C12)))</formula>
    </cfRule>
    <cfRule type="containsText" dxfId="220" priority="32" operator="containsText" text="Ja">
      <formula>NOT(ISERROR(SEARCH("Ja",C12)))</formula>
    </cfRule>
    <cfRule type="containsText" dxfId="219" priority="33" operator="containsText" text="Ja">
      <formula>NOT(ISERROR(SEARCH("Ja",C12)))</formula>
    </cfRule>
    <cfRule type="containsText" dxfId="218" priority="34" operator="containsText" text="Ja">
      <formula>NOT(ISERROR(SEARCH("Ja",C12)))</formula>
    </cfRule>
    <cfRule type="containsText" dxfId="217" priority="35" operator="containsText" text="Ja">
      <formula>NOT(ISERROR(SEARCH("Ja",C12)))</formula>
    </cfRule>
  </conditionalFormatting>
  <conditionalFormatting sqref="C12:C13">
    <cfRule type="containsText" dxfId="216"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215" priority="24" operator="containsText" text="Nej">
      <formula>NOT(ISERROR(SEARCH("Nej",C16)))</formula>
    </cfRule>
    <cfRule type="containsText" dxfId="214" priority="25" operator="containsText" text="Ja">
      <formula>NOT(ISERROR(SEARCH("Ja",C16)))</formula>
    </cfRule>
    <cfRule type="containsText" dxfId="213" priority="26" operator="containsText" text="Ja">
      <formula>NOT(ISERROR(SEARCH("Ja",C16)))</formula>
    </cfRule>
    <cfRule type="containsText" dxfId="212" priority="27" operator="containsText" text="Ja">
      <formula>NOT(ISERROR(SEARCH("Ja",C16)))</formula>
    </cfRule>
    <cfRule type="containsText" dxfId="211" priority="28" operator="containsText" text="Ja">
      <formula>NOT(ISERROR(SEARCH("Ja",C16)))</formula>
    </cfRule>
  </conditionalFormatting>
  <conditionalFormatting sqref="C16:C18">
    <cfRule type="containsText" dxfId="210"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209" priority="17" operator="containsText" text="Nej">
      <formula>NOT(ISERROR(SEARCH("Nej",C21)))</formula>
    </cfRule>
    <cfRule type="containsText" dxfId="208" priority="18" operator="containsText" text="Ja">
      <formula>NOT(ISERROR(SEARCH("Ja",C21)))</formula>
    </cfRule>
    <cfRule type="containsText" dxfId="207" priority="19" operator="containsText" text="Ja">
      <formula>NOT(ISERROR(SEARCH("Ja",C21)))</formula>
    </cfRule>
    <cfRule type="containsText" dxfId="206" priority="20" operator="containsText" text="Ja">
      <formula>NOT(ISERROR(SEARCH("Ja",C21)))</formula>
    </cfRule>
    <cfRule type="containsText" dxfId="205" priority="21" operator="containsText" text="Ja">
      <formula>NOT(ISERROR(SEARCH("Ja",C21)))</formula>
    </cfRule>
  </conditionalFormatting>
  <conditionalFormatting sqref="C21:C28">
    <cfRule type="containsText" dxfId="204"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203" priority="10" operator="containsText" text="Nej">
      <formula>NOT(ISERROR(SEARCH("Nej",C31)))</formula>
    </cfRule>
    <cfRule type="containsText" dxfId="202" priority="11" operator="containsText" text="Ja">
      <formula>NOT(ISERROR(SEARCH("Ja",C31)))</formula>
    </cfRule>
    <cfRule type="containsText" dxfId="201" priority="12" operator="containsText" text="Ja">
      <formula>NOT(ISERROR(SEARCH("Ja",C31)))</formula>
    </cfRule>
    <cfRule type="containsText" dxfId="200" priority="13" operator="containsText" text="Ja">
      <formula>NOT(ISERROR(SEARCH("Ja",C31)))</formula>
    </cfRule>
    <cfRule type="containsText" dxfId="199" priority="14" operator="containsText" text="Ja">
      <formula>NOT(ISERROR(SEARCH("Ja",C31)))</formula>
    </cfRule>
  </conditionalFormatting>
  <conditionalFormatting sqref="C31">
    <cfRule type="containsText" dxfId="198"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197" priority="3" operator="containsText" text="Nej">
      <formula>NOT(ISERROR(SEARCH("Nej",C32)))</formula>
    </cfRule>
    <cfRule type="containsText" dxfId="196" priority="4" operator="containsText" text="Ja">
      <formula>NOT(ISERROR(SEARCH("Ja",C32)))</formula>
    </cfRule>
    <cfRule type="containsText" dxfId="195" priority="5" operator="containsText" text="Ja">
      <formula>NOT(ISERROR(SEARCH("Ja",C32)))</formula>
    </cfRule>
    <cfRule type="containsText" dxfId="194" priority="6" operator="containsText" text="Ja">
      <formula>NOT(ISERROR(SEARCH("Ja",C32)))</formula>
    </cfRule>
    <cfRule type="containsText" dxfId="193" priority="7" operator="containsText" text="Ja">
      <formula>NOT(ISERROR(SEARCH("Ja",C32)))</formula>
    </cfRule>
  </conditionalFormatting>
  <conditionalFormatting sqref="C32:C35">
    <cfRule type="containsText" dxfId="192"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C57CA4CD-6B69-44F1-92E1-EC6E36024446}">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0CE85-18F8-4A08-96C4-C5E2BB798A59}">
  <sheetPr>
    <pageSetUpPr fitToPage="1"/>
  </sheetPr>
  <dimension ref="B1:N41"/>
  <sheetViews>
    <sheetView showGridLines="0" topLeftCell="A13"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191" priority="39" operator="containsText" text="Nej">
      <formula>NOT(ISERROR(SEARCH("Nej",C5)))</formula>
    </cfRule>
    <cfRule type="containsText" dxfId="190" priority="40" operator="containsText" text="Ja">
      <formula>NOT(ISERROR(SEARCH("Ja",C5)))</formula>
    </cfRule>
    <cfRule type="containsText" dxfId="189" priority="41" operator="containsText" text="Ja">
      <formula>NOT(ISERROR(SEARCH("Ja",C5)))</formula>
    </cfRule>
    <cfRule type="containsText" dxfId="188" priority="42" operator="containsText" text="Ja">
      <formula>NOT(ISERROR(SEARCH("Ja",C5)))</formula>
    </cfRule>
    <cfRule type="containsText" dxfId="187" priority="43" operator="containsText" text="Ja">
      <formula>NOT(ISERROR(SEARCH("Ja",C5)))</formula>
    </cfRule>
  </conditionalFormatting>
  <conditionalFormatting sqref="C5:C9">
    <cfRule type="containsText" dxfId="186"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185" priority="36" operator="containsText" text="Nej">
      <formula>NOT(ISERROR(SEARCH("Nej",C6)))</formula>
    </cfRule>
  </conditionalFormatting>
  <conditionalFormatting sqref="C12:C13">
    <cfRule type="containsText" dxfId="184" priority="31" operator="containsText" text="Nej">
      <formula>NOT(ISERROR(SEARCH("Nej",C12)))</formula>
    </cfRule>
    <cfRule type="containsText" dxfId="183" priority="32" operator="containsText" text="Ja">
      <formula>NOT(ISERROR(SEARCH("Ja",C12)))</formula>
    </cfRule>
    <cfRule type="containsText" dxfId="182" priority="33" operator="containsText" text="Ja">
      <formula>NOT(ISERROR(SEARCH("Ja",C12)))</formula>
    </cfRule>
    <cfRule type="containsText" dxfId="181" priority="34" operator="containsText" text="Ja">
      <formula>NOT(ISERROR(SEARCH("Ja",C12)))</formula>
    </cfRule>
    <cfRule type="containsText" dxfId="180" priority="35" operator="containsText" text="Ja">
      <formula>NOT(ISERROR(SEARCH("Ja",C12)))</formula>
    </cfRule>
  </conditionalFormatting>
  <conditionalFormatting sqref="C12:C13">
    <cfRule type="containsText" dxfId="179"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178" priority="24" operator="containsText" text="Nej">
      <formula>NOT(ISERROR(SEARCH("Nej",C16)))</formula>
    </cfRule>
    <cfRule type="containsText" dxfId="177" priority="25" operator="containsText" text="Ja">
      <formula>NOT(ISERROR(SEARCH("Ja",C16)))</formula>
    </cfRule>
    <cfRule type="containsText" dxfId="176" priority="26" operator="containsText" text="Ja">
      <formula>NOT(ISERROR(SEARCH("Ja",C16)))</formula>
    </cfRule>
    <cfRule type="containsText" dxfId="175" priority="27" operator="containsText" text="Ja">
      <formula>NOT(ISERROR(SEARCH("Ja",C16)))</formula>
    </cfRule>
    <cfRule type="containsText" dxfId="174" priority="28" operator="containsText" text="Ja">
      <formula>NOT(ISERROR(SEARCH("Ja",C16)))</formula>
    </cfRule>
  </conditionalFormatting>
  <conditionalFormatting sqref="C16:C18">
    <cfRule type="containsText" dxfId="173"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172" priority="17" operator="containsText" text="Nej">
      <formula>NOT(ISERROR(SEARCH("Nej",C21)))</formula>
    </cfRule>
    <cfRule type="containsText" dxfId="171" priority="18" operator="containsText" text="Ja">
      <formula>NOT(ISERROR(SEARCH("Ja",C21)))</formula>
    </cfRule>
    <cfRule type="containsText" dxfId="170" priority="19" operator="containsText" text="Ja">
      <formula>NOT(ISERROR(SEARCH("Ja",C21)))</formula>
    </cfRule>
    <cfRule type="containsText" dxfId="169" priority="20" operator="containsText" text="Ja">
      <formula>NOT(ISERROR(SEARCH("Ja",C21)))</formula>
    </cfRule>
    <cfRule type="containsText" dxfId="168" priority="21" operator="containsText" text="Ja">
      <formula>NOT(ISERROR(SEARCH("Ja",C21)))</formula>
    </cfRule>
  </conditionalFormatting>
  <conditionalFormatting sqref="C21:C28">
    <cfRule type="containsText" dxfId="167"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166" priority="10" operator="containsText" text="Nej">
      <formula>NOT(ISERROR(SEARCH("Nej",C31)))</formula>
    </cfRule>
    <cfRule type="containsText" dxfId="165" priority="11" operator="containsText" text="Ja">
      <formula>NOT(ISERROR(SEARCH("Ja",C31)))</formula>
    </cfRule>
    <cfRule type="containsText" dxfId="164" priority="12" operator="containsText" text="Ja">
      <formula>NOT(ISERROR(SEARCH("Ja",C31)))</formula>
    </cfRule>
    <cfRule type="containsText" dxfId="163" priority="13" operator="containsText" text="Ja">
      <formula>NOT(ISERROR(SEARCH("Ja",C31)))</formula>
    </cfRule>
    <cfRule type="containsText" dxfId="162" priority="14" operator="containsText" text="Ja">
      <formula>NOT(ISERROR(SEARCH("Ja",C31)))</formula>
    </cfRule>
  </conditionalFormatting>
  <conditionalFormatting sqref="C31">
    <cfRule type="containsText" dxfId="161"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160" priority="3" operator="containsText" text="Nej">
      <formula>NOT(ISERROR(SEARCH("Nej",C32)))</formula>
    </cfRule>
    <cfRule type="containsText" dxfId="159" priority="4" operator="containsText" text="Ja">
      <formula>NOT(ISERROR(SEARCH("Ja",C32)))</formula>
    </cfRule>
    <cfRule type="containsText" dxfId="158" priority="5" operator="containsText" text="Ja">
      <formula>NOT(ISERROR(SEARCH("Ja",C32)))</formula>
    </cfRule>
    <cfRule type="containsText" dxfId="157" priority="6" operator="containsText" text="Ja">
      <formula>NOT(ISERROR(SEARCH("Ja",C32)))</formula>
    </cfRule>
    <cfRule type="containsText" dxfId="156" priority="7" operator="containsText" text="Ja">
      <formula>NOT(ISERROR(SEARCH("Ja",C32)))</formula>
    </cfRule>
  </conditionalFormatting>
  <conditionalFormatting sqref="C32:C35">
    <cfRule type="containsText" dxfId="155"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603A4181-6255-4184-80B7-B51BCCA68BD9}">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02FB-D2BE-47B8-A183-12F624B37C7A}">
  <sheetPr>
    <pageSetUpPr fitToPage="1"/>
  </sheetPr>
  <dimension ref="B1:N41"/>
  <sheetViews>
    <sheetView showGridLines="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154" priority="39" operator="containsText" text="Nej">
      <formula>NOT(ISERROR(SEARCH("Nej",C5)))</formula>
    </cfRule>
    <cfRule type="containsText" dxfId="153" priority="40" operator="containsText" text="Ja">
      <formula>NOT(ISERROR(SEARCH("Ja",C5)))</formula>
    </cfRule>
    <cfRule type="containsText" dxfId="152" priority="41" operator="containsText" text="Ja">
      <formula>NOT(ISERROR(SEARCH("Ja",C5)))</formula>
    </cfRule>
    <cfRule type="containsText" dxfId="151" priority="42" operator="containsText" text="Ja">
      <formula>NOT(ISERROR(SEARCH("Ja",C5)))</formula>
    </cfRule>
    <cfRule type="containsText" dxfId="150" priority="43" operator="containsText" text="Ja">
      <formula>NOT(ISERROR(SEARCH("Ja",C5)))</formula>
    </cfRule>
  </conditionalFormatting>
  <conditionalFormatting sqref="C5:C9">
    <cfRule type="containsText" dxfId="149"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148" priority="36" operator="containsText" text="Nej">
      <formula>NOT(ISERROR(SEARCH("Nej",C6)))</formula>
    </cfRule>
  </conditionalFormatting>
  <conditionalFormatting sqref="C12:C13">
    <cfRule type="containsText" dxfId="147" priority="31" operator="containsText" text="Nej">
      <formula>NOT(ISERROR(SEARCH("Nej",C12)))</formula>
    </cfRule>
    <cfRule type="containsText" dxfId="146" priority="32" operator="containsText" text="Ja">
      <formula>NOT(ISERROR(SEARCH("Ja",C12)))</formula>
    </cfRule>
    <cfRule type="containsText" dxfId="145" priority="33" operator="containsText" text="Ja">
      <formula>NOT(ISERROR(SEARCH("Ja",C12)))</formula>
    </cfRule>
    <cfRule type="containsText" dxfId="144" priority="34" operator="containsText" text="Ja">
      <formula>NOT(ISERROR(SEARCH("Ja",C12)))</formula>
    </cfRule>
    <cfRule type="containsText" dxfId="143" priority="35" operator="containsText" text="Ja">
      <formula>NOT(ISERROR(SEARCH("Ja",C12)))</formula>
    </cfRule>
  </conditionalFormatting>
  <conditionalFormatting sqref="C12:C13">
    <cfRule type="containsText" dxfId="142"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141" priority="24" operator="containsText" text="Nej">
      <formula>NOT(ISERROR(SEARCH("Nej",C16)))</formula>
    </cfRule>
    <cfRule type="containsText" dxfId="140" priority="25" operator="containsText" text="Ja">
      <formula>NOT(ISERROR(SEARCH("Ja",C16)))</formula>
    </cfRule>
    <cfRule type="containsText" dxfId="139" priority="26" operator="containsText" text="Ja">
      <formula>NOT(ISERROR(SEARCH("Ja",C16)))</formula>
    </cfRule>
    <cfRule type="containsText" dxfId="138" priority="27" operator="containsText" text="Ja">
      <formula>NOT(ISERROR(SEARCH("Ja",C16)))</formula>
    </cfRule>
    <cfRule type="containsText" dxfId="137" priority="28" operator="containsText" text="Ja">
      <formula>NOT(ISERROR(SEARCH("Ja",C16)))</formula>
    </cfRule>
  </conditionalFormatting>
  <conditionalFormatting sqref="C16:C18">
    <cfRule type="containsText" dxfId="136"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135" priority="17" operator="containsText" text="Nej">
      <formula>NOT(ISERROR(SEARCH("Nej",C21)))</formula>
    </cfRule>
    <cfRule type="containsText" dxfId="134" priority="18" operator="containsText" text="Ja">
      <formula>NOT(ISERROR(SEARCH("Ja",C21)))</formula>
    </cfRule>
    <cfRule type="containsText" dxfId="133" priority="19" operator="containsText" text="Ja">
      <formula>NOT(ISERROR(SEARCH("Ja",C21)))</formula>
    </cfRule>
    <cfRule type="containsText" dxfId="132" priority="20" operator="containsText" text="Ja">
      <formula>NOT(ISERROR(SEARCH("Ja",C21)))</formula>
    </cfRule>
    <cfRule type="containsText" dxfId="131" priority="21" operator="containsText" text="Ja">
      <formula>NOT(ISERROR(SEARCH("Ja",C21)))</formula>
    </cfRule>
  </conditionalFormatting>
  <conditionalFormatting sqref="C21:C28">
    <cfRule type="containsText" dxfId="130"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129" priority="10" operator="containsText" text="Nej">
      <formula>NOT(ISERROR(SEARCH("Nej",C31)))</formula>
    </cfRule>
    <cfRule type="containsText" dxfId="128" priority="11" operator="containsText" text="Ja">
      <formula>NOT(ISERROR(SEARCH("Ja",C31)))</formula>
    </cfRule>
    <cfRule type="containsText" dxfId="127" priority="12" operator="containsText" text="Ja">
      <formula>NOT(ISERROR(SEARCH("Ja",C31)))</formula>
    </cfRule>
    <cfRule type="containsText" dxfId="126" priority="13" operator="containsText" text="Ja">
      <formula>NOT(ISERROR(SEARCH("Ja",C31)))</formula>
    </cfRule>
    <cfRule type="containsText" dxfId="125" priority="14" operator="containsText" text="Ja">
      <formula>NOT(ISERROR(SEARCH("Ja",C31)))</formula>
    </cfRule>
  </conditionalFormatting>
  <conditionalFormatting sqref="C31">
    <cfRule type="containsText" dxfId="124"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123" priority="3" operator="containsText" text="Nej">
      <formula>NOT(ISERROR(SEARCH("Nej",C32)))</formula>
    </cfRule>
    <cfRule type="containsText" dxfId="122" priority="4" operator="containsText" text="Ja">
      <formula>NOT(ISERROR(SEARCH("Ja",C32)))</formula>
    </cfRule>
    <cfRule type="containsText" dxfId="121" priority="5" operator="containsText" text="Ja">
      <formula>NOT(ISERROR(SEARCH("Ja",C32)))</formula>
    </cfRule>
    <cfRule type="containsText" dxfId="120" priority="6" operator="containsText" text="Ja">
      <formula>NOT(ISERROR(SEARCH("Ja",C32)))</formula>
    </cfRule>
    <cfRule type="containsText" dxfId="119" priority="7" operator="containsText" text="Ja">
      <formula>NOT(ISERROR(SEARCH("Ja",C32)))</formula>
    </cfRule>
  </conditionalFormatting>
  <conditionalFormatting sqref="C32:C35">
    <cfRule type="containsText" dxfId="118"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6A257D50-0DC3-4FB5-BC7C-420F633988F6}">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DD49-FAB3-4075-806D-FD3788BF5FBA}">
  <sheetPr>
    <pageSetUpPr fitToPage="1"/>
  </sheetPr>
  <dimension ref="A1:C82"/>
  <sheetViews>
    <sheetView showGridLines="0" zoomScale="130" zoomScaleNormal="130" zoomScaleSheetLayoutView="110" workbookViewId="0">
      <pane xSplit="2" ySplit="5" topLeftCell="E34" activePane="bottomRight" state="frozen"/>
      <selection activeCell="B29" sqref="B29"/>
      <selection pane="topRight" activeCell="B29" sqref="B29"/>
      <selection pane="bottomLeft" activeCell="B29" sqref="B29"/>
      <selection pane="bottomRight" activeCell="B20" sqref="B20"/>
    </sheetView>
  </sheetViews>
  <sheetFormatPr defaultRowHeight="13.8" x14ac:dyDescent="0.25"/>
  <cols>
    <col min="1" max="1" width="1.3984375" style="2" customWidth="1"/>
    <col min="2" max="2" width="149.5" customWidth="1"/>
  </cols>
  <sheetData>
    <row r="1" spans="2:2" s="2" customFormat="1" ht="6.75" customHeight="1" thickBot="1" x14ac:dyDescent="0.3"/>
    <row r="2" spans="2:2" ht="14.25" customHeight="1" x14ac:dyDescent="0.25">
      <c r="B2" s="299" t="s">
        <v>192</v>
      </c>
    </row>
    <row r="3" spans="2:2" s="2" customFormat="1" ht="15.75" customHeight="1" x14ac:dyDescent="0.25">
      <c r="B3" s="300"/>
    </row>
    <row r="4" spans="2:2" s="2" customFormat="1" ht="15.75" customHeight="1" thickBot="1" x14ac:dyDescent="0.35">
      <c r="B4" s="144" t="s">
        <v>58</v>
      </c>
    </row>
    <row r="5" spans="2:2" s="2" customFormat="1" ht="27.75" customHeight="1" x14ac:dyDescent="0.25">
      <c r="B5" s="136" t="s">
        <v>52</v>
      </c>
    </row>
    <row r="6" spans="2:2" s="2" customFormat="1" x14ac:dyDescent="0.25"/>
    <row r="7" spans="2:2" ht="15.6" x14ac:dyDescent="0.3">
      <c r="B7" s="74" t="s">
        <v>46</v>
      </c>
    </row>
    <row r="8" spans="2:2" s="2" customFormat="1" x14ac:dyDescent="0.25">
      <c r="B8" s="75" t="s">
        <v>25</v>
      </c>
    </row>
    <row r="9" spans="2:2" s="2" customFormat="1" x14ac:dyDescent="0.25">
      <c r="B9" s="75" t="s">
        <v>26</v>
      </c>
    </row>
    <row r="10" spans="2:2" s="2" customFormat="1" x14ac:dyDescent="0.25">
      <c r="B10" s="75" t="s">
        <v>194</v>
      </c>
    </row>
    <row r="11" spans="2:2" s="2" customFormat="1" x14ac:dyDescent="0.25">
      <c r="B11" s="75" t="s">
        <v>27</v>
      </c>
    </row>
    <row r="12" spans="2:2" s="2" customFormat="1" x14ac:dyDescent="0.25">
      <c r="B12" s="75" t="s">
        <v>28</v>
      </c>
    </row>
    <row r="13" spans="2:2" x14ac:dyDescent="0.25">
      <c r="B13" s="75" t="s">
        <v>44</v>
      </c>
    </row>
    <row r="14" spans="2:2" s="2" customFormat="1" x14ac:dyDescent="0.25"/>
    <row r="15" spans="2:2" ht="15.6" x14ac:dyDescent="0.3">
      <c r="B15" s="74" t="s">
        <v>47</v>
      </c>
    </row>
    <row r="16" spans="2:2" s="2" customFormat="1" x14ac:dyDescent="0.25">
      <c r="B16" s="75" t="s">
        <v>29</v>
      </c>
    </row>
    <row r="17" spans="2:2" s="2" customFormat="1" x14ac:dyDescent="0.25">
      <c r="B17" s="73"/>
    </row>
    <row r="18" spans="2:2" ht="15.6" x14ac:dyDescent="0.3">
      <c r="B18" s="74" t="s">
        <v>48</v>
      </c>
    </row>
    <row r="19" spans="2:2" s="2" customFormat="1" x14ac:dyDescent="0.25">
      <c r="B19" s="75" t="s">
        <v>34</v>
      </c>
    </row>
    <row r="20" spans="2:2" s="2" customFormat="1" x14ac:dyDescent="0.25">
      <c r="B20" s="75" t="s">
        <v>199</v>
      </c>
    </row>
    <row r="21" spans="2:2" s="2" customFormat="1" x14ac:dyDescent="0.25">
      <c r="B21" s="75" t="s">
        <v>42</v>
      </c>
    </row>
    <row r="23" spans="2:2" ht="15.6" x14ac:dyDescent="0.3">
      <c r="B23" s="74" t="s">
        <v>51</v>
      </c>
    </row>
    <row r="24" spans="2:2" s="2" customFormat="1" x14ac:dyDescent="0.25">
      <c r="B24" s="75" t="s">
        <v>32</v>
      </c>
    </row>
    <row r="25" spans="2:2" s="2" customFormat="1" x14ac:dyDescent="0.25">
      <c r="B25" s="75" t="s">
        <v>33</v>
      </c>
    </row>
    <row r="26" spans="2:2" s="2" customFormat="1" x14ac:dyDescent="0.25">
      <c r="B26" s="75" t="s">
        <v>37</v>
      </c>
    </row>
    <row r="27" spans="2:2" s="2" customFormat="1" x14ac:dyDescent="0.25">
      <c r="B27" s="75" t="s">
        <v>38</v>
      </c>
    </row>
    <row r="28" spans="2:2" s="2" customFormat="1" x14ac:dyDescent="0.25">
      <c r="B28" s="75" t="s">
        <v>39</v>
      </c>
    </row>
    <row r="29" spans="2:2" s="2" customFormat="1" x14ac:dyDescent="0.25">
      <c r="B29" s="75" t="s">
        <v>41</v>
      </c>
    </row>
    <row r="31" spans="2:2" ht="15.6" x14ac:dyDescent="0.3">
      <c r="B31" s="74" t="s">
        <v>50</v>
      </c>
    </row>
    <row r="32" spans="2:2" x14ac:dyDescent="0.25">
      <c r="B32" s="75" t="s">
        <v>30</v>
      </c>
    </row>
    <row r="33" spans="2:3" x14ac:dyDescent="0.25">
      <c r="B33" s="75" t="s">
        <v>31</v>
      </c>
    </row>
    <row r="34" spans="2:3" x14ac:dyDescent="0.25">
      <c r="B34" s="75" t="s">
        <v>35</v>
      </c>
    </row>
    <row r="35" spans="2:3" x14ac:dyDescent="0.25">
      <c r="B35" s="75" t="s">
        <v>36</v>
      </c>
    </row>
    <row r="36" spans="2:3" x14ac:dyDescent="0.25">
      <c r="B36" s="75" t="s">
        <v>40</v>
      </c>
    </row>
    <row r="37" spans="2:3" x14ac:dyDescent="0.25">
      <c r="B37" s="75" t="s">
        <v>43</v>
      </c>
    </row>
    <row r="38" spans="2:3" s="2" customFormat="1" ht="27.75" customHeight="1" x14ac:dyDescent="0.25"/>
    <row r="39" spans="2:3" s="2" customFormat="1" ht="15.6" x14ac:dyDescent="0.25">
      <c r="B39" s="135" t="s">
        <v>147</v>
      </c>
    </row>
    <row r="40" spans="2:3" s="2" customFormat="1" x14ac:dyDescent="0.25">
      <c r="B40" s="76" t="s">
        <v>159</v>
      </c>
      <c r="C40" s="73"/>
    </row>
    <row r="41" spans="2:3" s="2" customFormat="1" x14ac:dyDescent="0.25">
      <c r="B41" s="76" t="s">
        <v>55</v>
      </c>
      <c r="C41" s="73"/>
    </row>
    <row r="42" spans="2:3" x14ac:dyDescent="0.25">
      <c r="B42" s="76" t="s">
        <v>53</v>
      </c>
      <c r="C42" s="73"/>
    </row>
    <row r="43" spans="2:3" s="2" customFormat="1" x14ac:dyDescent="0.25">
      <c r="B43" s="76" t="s">
        <v>54</v>
      </c>
      <c r="C43" s="73"/>
    </row>
    <row r="44" spans="2:3" s="2" customFormat="1" x14ac:dyDescent="0.25">
      <c r="B44" s="76" t="s">
        <v>56</v>
      </c>
      <c r="C44" s="73"/>
    </row>
    <row r="45" spans="2:3" s="2" customFormat="1" x14ac:dyDescent="0.25">
      <c r="B45" s="76" t="s">
        <v>57</v>
      </c>
      <c r="C45" s="73"/>
    </row>
    <row r="46" spans="2:3" ht="14.25" customHeight="1" x14ac:dyDescent="0.3">
      <c r="B46" s="110"/>
    </row>
    <row r="47" spans="2:3" x14ac:dyDescent="0.25">
      <c r="B47" s="147" t="s">
        <v>161</v>
      </c>
    </row>
    <row r="48" spans="2:3" s="2" customFormat="1" x14ac:dyDescent="0.25">
      <c r="B48" s="147"/>
    </row>
    <row r="49" spans="2:2" s="2" customFormat="1" x14ac:dyDescent="0.25">
      <c r="B49" s="147"/>
    </row>
    <row r="50" spans="2:2" s="2" customFormat="1" x14ac:dyDescent="0.25">
      <c r="B50" s="147"/>
    </row>
    <row r="51" spans="2:2" s="2" customFormat="1" x14ac:dyDescent="0.25">
      <c r="B51" s="147"/>
    </row>
    <row r="52" spans="2:2" s="2" customFormat="1" x14ac:dyDescent="0.25">
      <c r="B52" s="147"/>
    </row>
    <row r="53" spans="2:2" s="2" customFormat="1" x14ac:dyDescent="0.25">
      <c r="B53" s="147"/>
    </row>
    <row r="54" spans="2:2" s="2" customFormat="1" x14ac:dyDescent="0.25">
      <c r="B54" s="147"/>
    </row>
    <row r="55" spans="2:2" s="2" customFormat="1" x14ac:dyDescent="0.25">
      <c r="B55" s="147"/>
    </row>
    <row r="56" spans="2:2" s="2" customFormat="1" x14ac:dyDescent="0.25">
      <c r="B56" s="147"/>
    </row>
    <row r="57" spans="2:2" s="2" customFormat="1" x14ac:dyDescent="0.25">
      <c r="B57" s="147"/>
    </row>
    <row r="58" spans="2:2" s="2" customFormat="1" x14ac:dyDescent="0.25">
      <c r="B58" s="147"/>
    </row>
    <row r="59" spans="2:2" s="2" customFormat="1" x14ac:dyDescent="0.25">
      <c r="B59" s="147"/>
    </row>
    <row r="60" spans="2:2" s="2" customFormat="1" x14ac:dyDescent="0.25">
      <c r="B60" s="147"/>
    </row>
    <row r="61" spans="2:2" s="2" customFormat="1" x14ac:dyDescent="0.25">
      <c r="B61" s="147"/>
    </row>
    <row r="62" spans="2:2" s="2" customFormat="1" x14ac:dyDescent="0.25">
      <c r="B62" s="147"/>
    </row>
    <row r="63" spans="2:2" s="2" customFormat="1" x14ac:dyDescent="0.25">
      <c r="B63" s="147"/>
    </row>
    <row r="64" spans="2:2" s="2" customFormat="1" x14ac:dyDescent="0.25">
      <c r="B64" s="147"/>
    </row>
    <row r="65" spans="2:2" s="2" customFormat="1" x14ac:dyDescent="0.25">
      <c r="B65" s="147"/>
    </row>
    <row r="66" spans="2:2" s="2" customFormat="1" x14ac:dyDescent="0.25">
      <c r="B66" s="147"/>
    </row>
    <row r="67" spans="2:2" s="2" customFormat="1" x14ac:dyDescent="0.25">
      <c r="B67" s="147"/>
    </row>
    <row r="68" spans="2:2" s="2" customFormat="1" x14ac:dyDescent="0.25">
      <c r="B68" s="147"/>
    </row>
    <row r="69" spans="2:2" s="2" customFormat="1" x14ac:dyDescent="0.25">
      <c r="B69" s="147"/>
    </row>
    <row r="70" spans="2:2" s="2" customFormat="1" x14ac:dyDescent="0.25">
      <c r="B70" s="147"/>
    </row>
    <row r="71" spans="2:2" s="2" customFormat="1" x14ac:dyDescent="0.25">
      <c r="B71" s="147"/>
    </row>
    <row r="72" spans="2:2" s="2" customFormat="1" x14ac:dyDescent="0.25">
      <c r="B72" s="147"/>
    </row>
    <row r="73" spans="2:2" s="2" customFormat="1" x14ac:dyDescent="0.25">
      <c r="B73" s="147"/>
    </row>
    <row r="74" spans="2:2" s="2" customFormat="1" x14ac:dyDescent="0.25">
      <c r="B74" s="147"/>
    </row>
    <row r="75" spans="2:2" s="2" customFormat="1" x14ac:dyDescent="0.25">
      <c r="B75" s="147"/>
    </row>
    <row r="76" spans="2:2" s="2" customFormat="1" x14ac:dyDescent="0.25">
      <c r="B76" s="147"/>
    </row>
    <row r="77" spans="2:2" s="2" customFormat="1" x14ac:dyDescent="0.25">
      <c r="B77" s="147"/>
    </row>
    <row r="78" spans="2:2" s="2" customFormat="1" x14ac:dyDescent="0.25">
      <c r="B78" s="147"/>
    </row>
    <row r="79" spans="2:2" s="2" customFormat="1" x14ac:dyDescent="0.25">
      <c r="B79" s="147"/>
    </row>
    <row r="80" spans="2:2" s="2" customFormat="1" x14ac:dyDescent="0.25">
      <c r="B80" s="147"/>
    </row>
    <row r="81" spans="2:2" s="2" customFormat="1" x14ac:dyDescent="0.25">
      <c r="B81" s="147"/>
    </row>
    <row r="82" spans="2:2" s="2" customFormat="1" x14ac:dyDescent="0.25">
      <c r="B82" s="147"/>
    </row>
  </sheetData>
  <mergeCells count="1">
    <mergeCell ref="B2:B3"/>
  </mergeCells>
  <pageMargins left="0.25" right="0.25" top="0.75" bottom="0.75" header="0.3" footer="0.3"/>
  <pageSetup paperSize="9" scale="4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5DC67-E89D-4086-9FB0-9C3DDC6D2282}">
  <sheetPr>
    <pageSetUpPr fitToPage="1"/>
  </sheetPr>
  <dimension ref="B1:N41"/>
  <sheetViews>
    <sheetView showGridLines="0" zoomScaleNormal="10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117" priority="39" operator="containsText" text="Nej">
      <formula>NOT(ISERROR(SEARCH("Nej",C5)))</formula>
    </cfRule>
    <cfRule type="containsText" dxfId="116" priority="40" operator="containsText" text="Ja">
      <formula>NOT(ISERROR(SEARCH("Ja",C5)))</formula>
    </cfRule>
    <cfRule type="containsText" dxfId="115" priority="41" operator="containsText" text="Ja">
      <formula>NOT(ISERROR(SEARCH("Ja",C5)))</formula>
    </cfRule>
    <cfRule type="containsText" dxfId="114" priority="42" operator="containsText" text="Ja">
      <formula>NOT(ISERROR(SEARCH("Ja",C5)))</formula>
    </cfRule>
    <cfRule type="containsText" dxfId="113" priority="43" operator="containsText" text="Ja">
      <formula>NOT(ISERROR(SEARCH("Ja",C5)))</formula>
    </cfRule>
  </conditionalFormatting>
  <conditionalFormatting sqref="C5:C9">
    <cfRule type="containsText" dxfId="112"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111" priority="36" operator="containsText" text="Nej">
      <formula>NOT(ISERROR(SEARCH("Nej",C6)))</formula>
    </cfRule>
  </conditionalFormatting>
  <conditionalFormatting sqref="C12:C13">
    <cfRule type="containsText" dxfId="110" priority="31" operator="containsText" text="Nej">
      <formula>NOT(ISERROR(SEARCH("Nej",C12)))</formula>
    </cfRule>
    <cfRule type="containsText" dxfId="109" priority="32" operator="containsText" text="Ja">
      <formula>NOT(ISERROR(SEARCH("Ja",C12)))</formula>
    </cfRule>
    <cfRule type="containsText" dxfId="108" priority="33" operator="containsText" text="Ja">
      <formula>NOT(ISERROR(SEARCH("Ja",C12)))</formula>
    </cfRule>
    <cfRule type="containsText" dxfId="107" priority="34" operator="containsText" text="Ja">
      <formula>NOT(ISERROR(SEARCH("Ja",C12)))</formula>
    </cfRule>
    <cfRule type="containsText" dxfId="106" priority="35" operator="containsText" text="Ja">
      <formula>NOT(ISERROR(SEARCH("Ja",C12)))</formula>
    </cfRule>
  </conditionalFormatting>
  <conditionalFormatting sqref="C12:C13">
    <cfRule type="containsText" dxfId="105"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104" priority="24" operator="containsText" text="Nej">
      <formula>NOT(ISERROR(SEARCH("Nej",C16)))</formula>
    </cfRule>
    <cfRule type="containsText" dxfId="103" priority="25" operator="containsText" text="Ja">
      <formula>NOT(ISERROR(SEARCH("Ja",C16)))</formula>
    </cfRule>
    <cfRule type="containsText" dxfId="102" priority="26" operator="containsText" text="Ja">
      <formula>NOT(ISERROR(SEARCH("Ja",C16)))</formula>
    </cfRule>
    <cfRule type="containsText" dxfId="101" priority="27" operator="containsText" text="Ja">
      <formula>NOT(ISERROR(SEARCH("Ja",C16)))</formula>
    </cfRule>
    <cfRule type="containsText" dxfId="100" priority="28" operator="containsText" text="Ja">
      <formula>NOT(ISERROR(SEARCH("Ja",C16)))</formula>
    </cfRule>
  </conditionalFormatting>
  <conditionalFormatting sqref="C16:C18">
    <cfRule type="containsText" dxfId="99"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98" priority="17" operator="containsText" text="Nej">
      <formula>NOT(ISERROR(SEARCH("Nej",C21)))</formula>
    </cfRule>
    <cfRule type="containsText" dxfId="97" priority="18" operator="containsText" text="Ja">
      <formula>NOT(ISERROR(SEARCH("Ja",C21)))</formula>
    </cfRule>
    <cfRule type="containsText" dxfId="96" priority="19" operator="containsText" text="Ja">
      <formula>NOT(ISERROR(SEARCH("Ja",C21)))</formula>
    </cfRule>
    <cfRule type="containsText" dxfId="95" priority="20" operator="containsText" text="Ja">
      <formula>NOT(ISERROR(SEARCH("Ja",C21)))</formula>
    </cfRule>
    <cfRule type="containsText" dxfId="94" priority="21" operator="containsText" text="Ja">
      <formula>NOT(ISERROR(SEARCH("Ja",C21)))</formula>
    </cfRule>
  </conditionalFormatting>
  <conditionalFormatting sqref="C21:C28">
    <cfRule type="containsText" dxfId="93"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92" priority="10" operator="containsText" text="Nej">
      <formula>NOT(ISERROR(SEARCH("Nej",C31)))</formula>
    </cfRule>
    <cfRule type="containsText" dxfId="91" priority="11" operator="containsText" text="Ja">
      <formula>NOT(ISERROR(SEARCH("Ja",C31)))</formula>
    </cfRule>
    <cfRule type="containsText" dxfId="90" priority="12" operator="containsText" text="Ja">
      <formula>NOT(ISERROR(SEARCH("Ja",C31)))</formula>
    </cfRule>
    <cfRule type="containsText" dxfId="89" priority="13" operator="containsText" text="Ja">
      <formula>NOT(ISERROR(SEARCH("Ja",C31)))</formula>
    </cfRule>
    <cfRule type="containsText" dxfId="88" priority="14" operator="containsText" text="Ja">
      <formula>NOT(ISERROR(SEARCH("Ja",C31)))</formula>
    </cfRule>
  </conditionalFormatting>
  <conditionalFormatting sqref="C31">
    <cfRule type="containsText" dxfId="87"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86" priority="3" operator="containsText" text="Nej">
      <formula>NOT(ISERROR(SEARCH("Nej",C32)))</formula>
    </cfRule>
    <cfRule type="containsText" dxfId="85" priority="4" operator="containsText" text="Ja">
      <formula>NOT(ISERROR(SEARCH("Ja",C32)))</formula>
    </cfRule>
    <cfRule type="containsText" dxfId="84" priority="5" operator="containsText" text="Ja">
      <formula>NOT(ISERROR(SEARCH("Ja",C32)))</formula>
    </cfRule>
    <cfRule type="containsText" dxfId="83" priority="6" operator="containsText" text="Ja">
      <formula>NOT(ISERROR(SEARCH("Ja",C32)))</formula>
    </cfRule>
    <cfRule type="containsText" dxfId="82" priority="7" operator="containsText" text="Ja">
      <formula>NOT(ISERROR(SEARCH("Ja",C32)))</formula>
    </cfRule>
  </conditionalFormatting>
  <conditionalFormatting sqref="C32:C35">
    <cfRule type="containsText" dxfId="81"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A628F78B-BB8E-4E2D-95AF-7662FAED769E}">
      <formula1>$C$38:$C$40</formula1>
    </dataValidation>
  </dataValidations>
  <printOptions horizontalCentered="1"/>
  <pageMargins left="0.25" right="0.25" top="0.42656250000000001" bottom="0.75" header="0.3" footer="0.3"/>
  <pageSetup paperSize="9" scale="66" orientation="landscape" r:id="rId1"/>
  <headerFooter>
    <oddFooter>&amp;L&amp;A&amp;C&amp;F&amp;R&amp;D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7B9EA-211A-4A03-A72B-D28F0AB7B555}">
  <sheetPr>
    <pageSetUpPr fitToPage="1"/>
  </sheetPr>
  <dimension ref="B1:N41"/>
  <sheetViews>
    <sheetView showGridLines="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13.5" customHeight="1" x14ac:dyDescent="0.25">
      <c r="B1" s="3"/>
    </row>
    <row r="2" spans="2:14" ht="13.5" customHeight="1" x14ac:dyDescent="0.25">
      <c r="B2" s="325"/>
      <c r="C2" s="325"/>
      <c r="D2" s="325"/>
      <c r="E2" s="325"/>
    </row>
    <row r="3" spans="2:14" ht="13.5" customHeight="1" x14ac:dyDescent="0.25">
      <c r="B3" s="198"/>
      <c r="C3" s="198"/>
      <c r="D3" s="198"/>
      <c r="E3" s="198"/>
    </row>
    <row r="4" spans="2:14" s="10" customFormat="1" ht="13.5" customHeight="1" x14ac:dyDescent="0.25">
      <c r="B4" s="199"/>
      <c r="C4" s="52"/>
      <c r="D4" s="200"/>
      <c r="E4" s="200"/>
      <c r="G4" s="100" t="s">
        <v>85</v>
      </c>
      <c r="H4" s="23"/>
      <c r="I4" s="23"/>
      <c r="J4" s="23"/>
      <c r="K4" s="23"/>
      <c r="L4" s="23"/>
      <c r="M4" s="23"/>
      <c r="N4" s="23"/>
    </row>
    <row r="5" spans="2:14" s="10" customFormat="1" ht="13.5" customHeight="1" x14ac:dyDescent="0.25">
      <c r="B5" s="196"/>
      <c r="C5" s="121"/>
      <c r="D5" s="114"/>
      <c r="E5" s="114"/>
      <c r="H5" s="23"/>
      <c r="I5" s="23"/>
      <c r="J5" s="23"/>
      <c r="K5" s="23"/>
      <c r="L5" s="23"/>
      <c r="M5" s="23"/>
      <c r="N5" s="23"/>
    </row>
    <row r="6" spans="2:14" s="10" customFormat="1" ht="13.5" customHeight="1" x14ac:dyDescent="0.25">
      <c r="B6" s="196"/>
      <c r="C6" s="121"/>
      <c r="D6" s="114"/>
      <c r="E6" s="114"/>
      <c r="G6" s="89"/>
      <c r="H6" s="23"/>
      <c r="I6" s="23"/>
      <c r="J6" s="23"/>
      <c r="K6" s="23"/>
      <c r="L6" s="23"/>
      <c r="M6" s="23"/>
      <c r="N6" s="23"/>
    </row>
    <row r="7" spans="2:14" s="10" customFormat="1" ht="13.5" customHeight="1" x14ac:dyDescent="0.25">
      <c r="B7" s="196"/>
      <c r="C7" s="121"/>
      <c r="D7" s="114"/>
      <c r="E7" s="114"/>
      <c r="G7" s="89"/>
      <c r="H7" s="23"/>
      <c r="I7" s="23"/>
      <c r="J7" s="23"/>
      <c r="K7" s="23"/>
      <c r="L7" s="23"/>
      <c r="M7" s="23"/>
      <c r="N7" s="23"/>
    </row>
    <row r="8" spans="2:14" s="10" customFormat="1" ht="13.5" customHeight="1" x14ac:dyDescent="0.25">
      <c r="B8" s="196"/>
      <c r="C8" s="121"/>
      <c r="D8" s="114"/>
      <c r="E8" s="114"/>
      <c r="G8" s="89"/>
      <c r="H8" s="23"/>
      <c r="I8" s="23"/>
      <c r="J8" s="23"/>
      <c r="K8" s="23"/>
      <c r="L8" s="23"/>
      <c r="M8" s="23"/>
      <c r="N8" s="23"/>
    </row>
    <row r="9" spans="2:14" s="10" customFormat="1" ht="13.5" customHeight="1" x14ac:dyDescent="0.25">
      <c r="B9" s="196"/>
      <c r="C9" s="121"/>
      <c r="D9" s="114"/>
      <c r="E9" s="114"/>
      <c r="G9" s="90"/>
      <c r="H9" s="23"/>
      <c r="I9" s="23"/>
      <c r="J9" s="23"/>
      <c r="K9" s="23"/>
      <c r="L9" s="23"/>
      <c r="M9" s="23"/>
      <c r="N9" s="23"/>
    </row>
    <row r="10" spans="2:14" ht="13.5" customHeight="1" x14ac:dyDescent="0.25">
      <c r="B10" s="198"/>
      <c r="C10" s="198"/>
      <c r="D10" s="198"/>
      <c r="E10" s="198"/>
      <c r="G10" s="101"/>
    </row>
    <row r="11" spans="2:14" ht="13.5" customHeight="1" x14ac:dyDescent="0.25">
      <c r="B11" s="94"/>
      <c r="C11" s="52"/>
      <c r="D11" s="200"/>
      <c r="E11" s="200"/>
      <c r="G11" s="89"/>
    </row>
    <row r="12" spans="2:14" ht="13.5" customHeight="1" x14ac:dyDescent="0.25">
      <c r="B12" s="113"/>
      <c r="C12" s="121"/>
      <c r="D12" s="114"/>
      <c r="E12" s="114"/>
      <c r="G12" s="89"/>
    </row>
    <row r="13" spans="2:14" ht="13.5" customHeight="1" thickBot="1" x14ac:dyDescent="0.3">
      <c r="B13" s="113"/>
      <c r="C13" s="121"/>
      <c r="D13" s="114"/>
      <c r="E13" s="114"/>
      <c r="G13" s="91"/>
    </row>
    <row r="14" spans="2:14" ht="13.5" customHeight="1" x14ac:dyDescent="0.25">
      <c r="B14" s="119"/>
      <c r="C14" s="119"/>
      <c r="D14" s="201"/>
      <c r="E14" s="201"/>
      <c r="G14" s="3"/>
    </row>
    <row r="15" spans="2:14" ht="13.5" customHeight="1" x14ac:dyDescent="0.25">
      <c r="B15" s="94"/>
      <c r="C15" s="52"/>
      <c r="D15" s="202"/>
      <c r="E15" s="202"/>
    </row>
    <row r="16" spans="2: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sheetProtection sheet="1" objects="1" scenarios="1"/>
  <mergeCells count="1">
    <mergeCell ref="B2:E2"/>
  </mergeCells>
  <conditionalFormatting sqref="C5:C9">
    <cfRule type="containsText" dxfId="80" priority="39" operator="containsText" text="Nej">
      <formula>NOT(ISERROR(SEARCH("Nej",C5)))</formula>
    </cfRule>
    <cfRule type="containsText" dxfId="79" priority="40" operator="containsText" text="Ja">
      <formula>NOT(ISERROR(SEARCH("Ja",C5)))</formula>
    </cfRule>
    <cfRule type="containsText" dxfId="78" priority="41" operator="containsText" text="Ja">
      <formula>NOT(ISERROR(SEARCH("Ja",C5)))</formula>
    </cfRule>
    <cfRule type="containsText" dxfId="77" priority="42" operator="containsText" text="Ja">
      <formula>NOT(ISERROR(SEARCH("Ja",C5)))</formula>
    </cfRule>
    <cfRule type="containsText" dxfId="76" priority="43" operator="containsText" text="Ja">
      <formula>NOT(ISERROR(SEARCH("Ja",C5)))</formula>
    </cfRule>
  </conditionalFormatting>
  <conditionalFormatting sqref="C5:C9">
    <cfRule type="containsText" dxfId="75"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74" priority="36" operator="containsText" text="Nej">
      <formula>NOT(ISERROR(SEARCH("Nej",C6)))</formula>
    </cfRule>
  </conditionalFormatting>
  <conditionalFormatting sqref="C12:C13">
    <cfRule type="containsText" dxfId="73" priority="31" operator="containsText" text="Nej">
      <formula>NOT(ISERROR(SEARCH("Nej",C12)))</formula>
    </cfRule>
    <cfRule type="containsText" dxfId="72" priority="32" operator="containsText" text="Ja">
      <formula>NOT(ISERROR(SEARCH("Ja",C12)))</formula>
    </cfRule>
    <cfRule type="containsText" dxfId="71" priority="33" operator="containsText" text="Ja">
      <formula>NOT(ISERROR(SEARCH("Ja",C12)))</formula>
    </cfRule>
    <cfRule type="containsText" dxfId="70" priority="34" operator="containsText" text="Ja">
      <formula>NOT(ISERROR(SEARCH("Ja",C12)))</formula>
    </cfRule>
    <cfRule type="containsText" dxfId="69" priority="35" operator="containsText" text="Ja">
      <formula>NOT(ISERROR(SEARCH("Ja",C12)))</formula>
    </cfRule>
  </conditionalFormatting>
  <conditionalFormatting sqref="C12:C13">
    <cfRule type="containsText" dxfId="68"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67" priority="24" operator="containsText" text="Nej">
      <formula>NOT(ISERROR(SEARCH("Nej",C16)))</formula>
    </cfRule>
    <cfRule type="containsText" dxfId="66" priority="25" operator="containsText" text="Ja">
      <formula>NOT(ISERROR(SEARCH("Ja",C16)))</formula>
    </cfRule>
    <cfRule type="containsText" dxfId="65" priority="26" operator="containsText" text="Ja">
      <formula>NOT(ISERROR(SEARCH("Ja",C16)))</formula>
    </cfRule>
    <cfRule type="containsText" dxfId="64" priority="27" operator="containsText" text="Ja">
      <formula>NOT(ISERROR(SEARCH("Ja",C16)))</formula>
    </cfRule>
    <cfRule type="containsText" dxfId="63" priority="28" operator="containsText" text="Ja">
      <formula>NOT(ISERROR(SEARCH("Ja",C16)))</formula>
    </cfRule>
  </conditionalFormatting>
  <conditionalFormatting sqref="C16:C18">
    <cfRule type="containsText" dxfId="62"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61" priority="17" operator="containsText" text="Nej">
      <formula>NOT(ISERROR(SEARCH("Nej",C21)))</formula>
    </cfRule>
    <cfRule type="containsText" dxfId="60" priority="18" operator="containsText" text="Ja">
      <formula>NOT(ISERROR(SEARCH("Ja",C21)))</formula>
    </cfRule>
    <cfRule type="containsText" dxfId="59" priority="19" operator="containsText" text="Ja">
      <formula>NOT(ISERROR(SEARCH("Ja",C21)))</formula>
    </cfRule>
    <cfRule type="containsText" dxfId="58" priority="20" operator="containsText" text="Ja">
      <formula>NOT(ISERROR(SEARCH("Ja",C21)))</formula>
    </cfRule>
    <cfRule type="containsText" dxfId="57" priority="21" operator="containsText" text="Ja">
      <formula>NOT(ISERROR(SEARCH("Ja",C21)))</formula>
    </cfRule>
  </conditionalFormatting>
  <conditionalFormatting sqref="C21:C28">
    <cfRule type="containsText" dxfId="56"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55" priority="10" operator="containsText" text="Nej">
      <formula>NOT(ISERROR(SEARCH("Nej",C31)))</formula>
    </cfRule>
    <cfRule type="containsText" dxfId="54" priority="11" operator="containsText" text="Ja">
      <formula>NOT(ISERROR(SEARCH("Ja",C31)))</formula>
    </cfRule>
    <cfRule type="containsText" dxfId="53" priority="12" operator="containsText" text="Ja">
      <formula>NOT(ISERROR(SEARCH("Ja",C31)))</formula>
    </cfRule>
    <cfRule type="containsText" dxfId="52" priority="13" operator="containsText" text="Ja">
      <formula>NOT(ISERROR(SEARCH("Ja",C31)))</formula>
    </cfRule>
    <cfRule type="containsText" dxfId="51" priority="14" operator="containsText" text="Ja">
      <formula>NOT(ISERROR(SEARCH("Ja",C31)))</formula>
    </cfRule>
  </conditionalFormatting>
  <conditionalFormatting sqref="C31">
    <cfRule type="containsText" dxfId="50"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49" priority="3" operator="containsText" text="Nej">
      <formula>NOT(ISERROR(SEARCH("Nej",C32)))</formula>
    </cfRule>
    <cfRule type="containsText" dxfId="48" priority="4" operator="containsText" text="Ja">
      <formula>NOT(ISERROR(SEARCH("Ja",C32)))</formula>
    </cfRule>
    <cfRule type="containsText" dxfId="47" priority="5" operator="containsText" text="Ja">
      <formula>NOT(ISERROR(SEARCH("Ja",C32)))</formula>
    </cfRule>
    <cfRule type="containsText" dxfId="46" priority="6" operator="containsText" text="Ja">
      <formula>NOT(ISERROR(SEARCH("Ja",C32)))</formula>
    </cfRule>
    <cfRule type="containsText" dxfId="45" priority="7" operator="containsText" text="Ja">
      <formula>NOT(ISERROR(SEARCH("Ja",C32)))</formula>
    </cfRule>
  </conditionalFormatting>
  <conditionalFormatting sqref="C32:C35">
    <cfRule type="containsText" dxfId="44"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8FA997D5-BFA0-4899-96A9-7299F267291A}">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3E8C0-5261-48A4-A33B-761075B1B705}">
  <sheetPr>
    <pageSetUpPr fitToPage="1"/>
  </sheetPr>
  <dimension ref="A1:N41"/>
  <sheetViews>
    <sheetView showGridLines="0" zoomScale="130" zoomScaleNormal="130" workbookViewId="0"/>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1:14" ht="13.5" customHeight="1" x14ac:dyDescent="0.25">
      <c r="A1" s="4">
        <v>10</v>
      </c>
      <c r="B1" s="3"/>
    </row>
    <row r="2" spans="1:14" ht="13.5" customHeight="1" x14ac:dyDescent="0.25">
      <c r="B2" s="325"/>
      <c r="C2" s="325"/>
      <c r="D2" s="325"/>
      <c r="E2" s="325"/>
    </row>
    <row r="3" spans="1:14" ht="13.5" customHeight="1" x14ac:dyDescent="0.25">
      <c r="B3" s="198"/>
      <c r="C3" s="198"/>
      <c r="D3" s="198"/>
      <c r="E3" s="198"/>
    </row>
    <row r="4" spans="1:14" s="10" customFormat="1" ht="13.5" customHeight="1" x14ac:dyDescent="0.25">
      <c r="B4" s="199"/>
      <c r="C4" s="52"/>
      <c r="D4" s="200"/>
      <c r="E4" s="200"/>
      <c r="G4" s="100" t="s">
        <v>85</v>
      </c>
      <c r="H4" s="23"/>
      <c r="I4" s="23"/>
      <c r="J4" s="23"/>
      <c r="K4" s="23"/>
      <c r="L4" s="23"/>
      <c r="M4" s="23"/>
      <c r="N4" s="23"/>
    </row>
    <row r="5" spans="1:14" s="10" customFormat="1" ht="13.5" customHeight="1" x14ac:dyDescent="0.25">
      <c r="B5" s="196"/>
      <c r="C5" s="121"/>
      <c r="D5" s="114"/>
      <c r="E5" s="114"/>
      <c r="H5" s="23"/>
      <c r="I5" s="23"/>
      <c r="J5" s="23"/>
      <c r="K5" s="23"/>
      <c r="L5" s="23"/>
      <c r="M5" s="23"/>
      <c r="N5" s="23"/>
    </row>
    <row r="6" spans="1:14" s="10" customFormat="1" ht="13.5" customHeight="1" x14ac:dyDescent="0.25">
      <c r="B6" s="196"/>
      <c r="C6" s="121"/>
      <c r="D6" s="114"/>
      <c r="E6" s="114"/>
      <c r="G6" s="89"/>
      <c r="H6" s="23"/>
      <c r="I6" s="23"/>
      <c r="J6" s="23"/>
      <c r="K6" s="23"/>
      <c r="L6" s="23"/>
      <c r="M6" s="23"/>
      <c r="N6" s="23"/>
    </row>
    <row r="7" spans="1:14" s="10" customFormat="1" ht="13.5" customHeight="1" x14ac:dyDescent="0.25">
      <c r="B7" s="196"/>
      <c r="C7" s="121"/>
      <c r="D7" s="114"/>
      <c r="E7" s="114"/>
      <c r="G7" s="89"/>
      <c r="H7" s="23"/>
      <c r="I7" s="23"/>
      <c r="J7" s="23"/>
      <c r="K7" s="23"/>
      <c r="L7" s="23"/>
      <c r="M7" s="23"/>
      <c r="N7" s="23"/>
    </row>
    <row r="8" spans="1:14" s="10" customFormat="1" ht="13.5" customHeight="1" x14ac:dyDescent="0.25">
      <c r="B8" s="196"/>
      <c r="C8" s="121"/>
      <c r="D8" s="114"/>
      <c r="E8" s="114"/>
      <c r="G8" s="89"/>
      <c r="H8" s="23"/>
      <c r="I8" s="23"/>
      <c r="J8" s="23"/>
      <c r="K8" s="23"/>
      <c r="L8" s="23"/>
      <c r="M8" s="23"/>
      <c r="N8" s="23"/>
    </row>
    <row r="9" spans="1:14" s="10" customFormat="1" ht="13.5" customHeight="1" x14ac:dyDescent="0.25">
      <c r="B9" s="196"/>
      <c r="C9" s="121"/>
      <c r="D9" s="114"/>
      <c r="E9" s="114"/>
      <c r="G9" s="90"/>
      <c r="H9" s="23"/>
      <c r="I9" s="23"/>
      <c r="J9" s="23"/>
      <c r="K9" s="23"/>
      <c r="L9" s="23"/>
      <c r="M9" s="23"/>
      <c r="N9" s="23"/>
    </row>
    <row r="10" spans="1:14" ht="13.5" customHeight="1" x14ac:dyDescent="0.25">
      <c r="B10" s="198"/>
      <c r="C10" s="198"/>
      <c r="D10" s="198"/>
      <c r="E10" s="198"/>
      <c r="G10" s="101"/>
    </row>
    <row r="11" spans="1:14" ht="13.5" customHeight="1" x14ac:dyDescent="0.25">
      <c r="B11" s="94"/>
      <c r="C11" s="52"/>
      <c r="D11" s="200"/>
      <c r="E11" s="200"/>
      <c r="G11" s="89"/>
    </row>
    <row r="12" spans="1:14" ht="13.5" customHeight="1" x14ac:dyDescent="0.25">
      <c r="B12" s="113"/>
      <c r="C12" s="121"/>
      <c r="D12" s="114"/>
      <c r="E12" s="114"/>
      <c r="G12" s="89"/>
    </row>
    <row r="13" spans="1:14" ht="13.5" customHeight="1" thickBot="1" x14ac:dyDescent="0.3">
      <c r="B13" s="113"/>
      <c r="C13" s="121"/>
      <c r="D13" s="114"/>
      <c r="E13" s="114"/>
      <c r="G13" s="91"/>
    </row>
    <row r="14" spans="1:14" ht="13.5" customHeight="1" x14ac:dyDescent="0.25">
      <c r="B14" s="119"/>
      <c r="C14" s="119"/>
      <c r="D14" s="201"/>
      <c r="E14" s="201"/>
      <c r="G14" s="3"/>
    </row>
    <row r="15" spans="1:14" ht="13.5" customHeight="1" x14ac:dyDescent="0.25">
      <c r="B15" s="94"/>
      <c r="C15" s="52"/>
      <c r="D15" s="202"/>
      <c r="E15" s="202"/>
    </row>
    <row r="16" spans="1:14" ht="13.5" customHeight="1" x14ac:dyDescent="0.2">
      <c r="B16" s="113"/>
      <c r="C16" s="121"/>
      <c r="D16" s="114"/>
      <c r="E16" s="114"/>
      <c r="G16" s="92"/>
    </row>
    <row r="17" spans="2:7" ht="13.5" customHeight="1" x14ac:dyDescent="0.2">
      <c r="B17" s="113"/>
      <c r="C17" s="121"/>
      <c r="D17" s="114"/>
      <c r="E17" s="114"/>
      <c r="G17" s="92"/>
    </row>
    <row r="18" spans="2:7" ht="13.5" customHeight="1" x14ac:dyDescent="0.25">
      <c r="B18" s="113"/>
      <c r="C18" s="121"/>
      <c r="D18" s="114"/>
      <c r="E18" s="114"/>
      <c r="G18" s="89"/>
    </row>
    <row r="19" spans="2:7" ht="12" customHeight="1" x14ac:dyDescent="0.25">
      <c r="B19" s="119"/>
      <c r="C19" s="119"/>
      <c r="D19" s="201"/>
      <c r="E19" s="201"/>
    </row>
    <row r="20" spans="2:7" ht="13.8" x14ac:dyDescent="0.25">
      <c r="B20" s="94"/>
      <c r="C20" s="52"/>
      <c r="D20" s="202"/>
      <c r="E20" s="202"/>
    </row>
    <row r="21" spans="2:7" ht="13.8" x14ac:dyDescent="0.25">
      <c r="B21" s="113"/>
      <c r="C21" s="121"/>
      <c r="D21" s="114"/>
      <c r="E21" s="114"/>
      <c r="G21" s="87"/>
    </row>
    <row r="22" spans="2:7" ht="13.8" x14ac:dyDescent="0.25">
      <c r="B22" s="113"/>
      <c r="C22" s="121"/>
      <c r="D22" s="114"/>
      <c r="E22" s="114"/>
      <c r="G22" s="87"/>
    </row>
    <row r="23" spans="2:7" ht="13.8" x14ac:dyDescent="0.25">
      <c r="B23" s="113"/>
      <c r="C23" s="121"/>
      <c r="D23" s="114"/>
      <c r="E23" s="114"/>
      <c r="G23" s="87"/>
    </row>
    <row r="24" spans="2:7" ht="13.8" x14ac:dyDescent="0.25">
      <c r="B24" s="122"/>
      <c r="C24" s="121"/>
      <c r="D24" s="197"/>
      <c r="E24" s="114"/>
      <c r="G24" s="87"/>
    </row>
    <row r="25" spans="2:7" ht="13.8" x14ac:dyDescent="0.25">
      <c r="B25" s="122"/>
      <c r="C25" s="121"/>
      <c r="D25" s="197"/>
      <c r="E25" s="114"/>
      <c r="G25" s="87"/>
    </row>
    <row r="26" spans="2:7" ht="14.25" customHeight="1" x14ac:dyDescent="0.25">
      <c r="B26" s="122"/>
      <c r="C26" s="121"/>
      <c r="D26" s="114"/>
      <c r="E26" s="114"/>
      <c r="G26" s="87"/>
    </row>
    <row r="27" spans="2:7" ht="13.8" x14ac:dyDescent="0.25">
      <c r="B27" s="203"/>
      <c r="C27" s="121"/>
      <c r="D27" s="114"/>
      <c r="E27" s="114"/>
      <c r="G27" s="20" t="s">
        <v>97</v>
      </c>
    </row>
    <row r="28" spans="2:7" ht="14.25" customHeight="1" thickBot="1" x14ac:dyDescent="0.3">
      <c r="B28" s="203"/>
      <c r="C28" s="121"/>
      <c r="D28" s="114"/>
      <c r="E28" s="197"/>
      <c r="G28" s="18" t="s">
        <v>97</v>
      </c>
    </row>
    <row r="29" spans="2:7" ht="12" customHeight="1" x14ac:dyDescent="0.25">
      <c r="B29" s="119"/>
      <c r="C29" s="119"/>
      <c r="D29" s="201"/>
      <c r="E29" s="201"/>
    </row>
    <row r="30" spans="2:7" ht="13.8" x14ac:dyDescent="0.25">
      <c r="B30" s="94"/>
      <c r="C30" s="52"/>
      <c r="D30" s="202"/>
      <c r="E30" s="202"/>
    </row>
    <row r="31" spans="2:7" ht="14.25" customHeight="1" x14ac:dyDescent="0.25">
      <c r="B31" s="113"/>
      <c r="C31" s="121"/>
      <c r="D31" s="114"/>
      <c r="E31" s="114"/>
      <c r="G31" s="87"/>
    </row>
    <row r="32" spans="2:7" ht="14.25" customHeight="1" x14ac:dyDescent="0.25">
      <c r="B32" s="113"/>
      <c r="C32" s="121"/>
      <c r="D32" s="114"/>
      <c r="E32" s="114"/>
      <c r="G32" s="20" t="s">
        <v>98</v>
      </c>
    </row>
    <row r="33" spans="2:7" ht="13.8" x14ac:dyDescent="0.25">
      <c r="B33" s="204"/>
      <c r="C33" s="121"/>
      <c r="D33" s="114"/>
      <c r="E33" s="114"/>
      <c r="G33" s="99"/>
    </row>
    <row r="34" spans="2:7" ht="13.8" x14ac:dyDescent="0.25">
      <c r="B34" s="204"/>
      <c r="C34" s="121"/>
      <c r="D34" s="114"/>
      <c r="E34" s="197"/>
      <c r="G34" s="20" t="s">
        <v>99</v>
      </c>
    </row>
    <row r="35" spans="2:7" ht="14.25" customHeight="1" thickBot="1" x14ac:dyDescent="0.3">
      <c r="B35" s="122"/>
      <c r="C35" s="121"/>
      <c r="D35" s="114"/>
      <c r="E35" s="197"/>
      <c r="G35" s="18" t="s">
        <v>99</v>
      </c>
    </row>
    <row r="36" spans="2:7" ht="28.5" customHeight="1" x14ac:dyDescent="0.25">
      <c r="B36" s="119"/>
      <c r="C36" s="119"/>
      <c r="D36" s="119"/>
      <c r="E36" s="119"/>
    </row>
    <row r="37" spans="2:7" ht="28.5" customHeight="1" x14ac:dyDescent="0.25">
      <c r="B37" s="119"/>
      <c r="C37" s="119"/>
      <c r="D37" s="119"/>
      <c r="E37" s="119"/>
    </row>
    <row r="38" spans="2:7" ht="27.75" hidden="1" customHeight="1" x14ac:dyDescent="0.25">
      <c r="B38" s="119"/>
      <c r="C38" s="95"/>
      <c r="D38" s="119"/>
      <c r="E38" s="119"/>
    </row>
    <row r="39" spans="2:7" ht="27.75" hidden="1" customHeight="1" x14ac:dyDescent="0.25">
      <c r="B39" s="119"/>
      <c r="C39" s="95"/>
      <c r="D39" s="119"/>
      <c r="E39" s="119"/>
    </row>
    <row r="40" spans="2:7" ht="27.75" hidden="1" customHeight="1" thickBot="1" x14ac:dyDescent="0.3">
      <c r="B40" s="119"/>
      <c r="C40" s="95"/>
      <c r="D40" s="119"/>
      <c r="E40" s="119"/>
    </row>
    <row r="41" spans="2:7" ht="27.75" customHeight="1" x14ac:dyDescent="0.25">
      <c r="B41" s="119"/>
      <c r="C41" s="119"/>
      <c r="D41" s="119"/>
      <c r="E41" s="119"/>
    </row>
  </sheetData>
  <mergeCells count="1">
    <mergeCell ref="B2:E2"/>
  </mergeCells>
  <conditionalFormatting sqref="C5:C9">
    <cfRule type="containsText" dxfId="43" priority="39" operator="containsText" text="Nej">
      <formula>NOT(ISERROR(SEARCH("Nej",C5)))</formula>
    </cfRule>
    <cfRule type="containsText" dxfId="42" priority="40" operator="containsText" text="Ja">
      <formula>NOT(ISERROR(SEARCH("Ja",C5)))</formula>
    </cfRule>
    <cfRule type="containsText" dxfId="41" priority="41" operator="containsText" text="Ja">
      <formula>NOT(ISERROR(SEARCH("Ja",C5)))</formula>
    </cfRule>
    <cfRule type="containsText" dxfId="40" priority="42" operator="containsText" text="Ja">
      <formula>NOT(ISERROR(SEARCH("Ja",C5)))</formula>
    </cfRule>
    <cfRule type="containsText" dxfId="39" priority="43" operator="containsText" text="Ja">
      <formula>NOT(ISERROR(SEARCH("Ja",C5)))</formula>
    </cfRule>
  </conditionalFormatting>
  <conditionalFormatting sqref="C5:C9">
    <cfRule type="containsText" dxfId="38"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37" priority="36" operator="containsText" text="Nej">
      <formula>NOT(ISERROR(SEARCH("Nej",C6)))</formula>
    </cfRule>
  </conditionalFormatting>
  <conditionalFormatting sqref="C12:C13">
    <cfRule type="containsText" dxfId="36" priority="31" operator="containsText" text="Nej">
      <formula>NOT(ISERROR(SEARCH("Nej",C12)))</formula>
    </cfRule>
    <cfRule type="containsText" dxfId="35" priority="32" operator="containsText" text="Ja">
      <formula>NOT(ISERROR(SEARCH("Ja",C12)))</formula>
    </cfRule>
    <cfRule type="containsText" dxfId="34" priority="33" operator="containsText" text="Ja">
      <formula>NOT(ISERROR(SEARCH("Ja",C12)))</formula>
    </cfRule>
    <cfRule type="containsText" dxfId="33" priority="34" operator="containsText" text="Ja">
      <formula>NOT(ISERROR(SEARCH("Ja",C12)))</formula>
    </cfRule>
    <cfRule type="containsText" dxfId="32" priority="35" operator="containsText" text="Ja">
      <formula>NOT(ISERROR(SEARCH("Ja",C12)))</formula>
    </cfRule>
  </conditionalFormatting>
  <conditionalFormatting sqref="C12:C13">
    <cfRule type="containsText" dxfId="31"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30" priority="24" operator="containsText" text="Nej">
      <formula>NOT(ISERROR(SEARCH("Nej",C16)))</formula>
    </cfRule>
    <cfRule type="containsText" dxfId="29" priority="25" operator="containsText" text="Ja">
      <formula>NOT(ISERROR(SEARCH("Ja",C16)))</formula>
    </cfRule>
    <cfRule type="containsText" dxfId="28" priority="26" operator="containsText" text="Ja">
      <formula>NOT(ISERROR(SEARCH("Ja",C16)))</formula>
    </cfRule>
    <cfRule type="containsText" dxfId="27" priority="27" operator="containsText" text="Ja">
      <formula>NOT(ISERROR(SEARCH("Ja",C16)))</formula>
    </cfRule>
    <cfRule type="containsText" dxfId="26" priority="28" operator="containsText" text="Ja">
      <formula>NOT(ISERROR(SEARCH("Ja",C16)))</formula>
    </cfRule>
  </conditionalFormatting>
  <conditionalFormatting sqref="C16:C18">
    <cfRule type="containsText" dxfId="25"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24" priority="17" operator="containsText" text="Nej">
      <formula>NOT(ISERROR(SEARCH("Nej",C21)))</formula>
    </cfRule>
    <cfRule type="containsText" dxfId="23" priority="18" operator="containsText" text="Ja">
      <formula>NOT(ISERROR(SEARCH("Ja",C21)))</formula>
    </cfRule>
    <cfRule type="containsText" dxfId="22" priority="19" operator="containsText" text="Ja">
      <formula>NOT(ISERROR(SEARCH("Ja",C21)))</formula>
    </cfRule>
    <cfRule type="containsText" dxfId="21" priority="20" operator="containsText" text="Ja">
      <formula>NOT(ISERROR(SEARCH("Ja",C21)))</formula>
    </cfRule>
    <cfRule type="containsText" dxfId="20" priority="21" operator="containsText" text="Ja">
      <formula>NOT(ISERROR(SEARCH("Ja",C21)))</formula>
    </cfRule>
  </conditionalFormatting>
  <conditionalFormatting sqref="C21:C28">
    <cfRule type="containsText" dxfId="19"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18" priority="10" operator="containsText" text="Nej">
      <formula>NOT(ISERROR(SEARCH("Nej",C31)))</formula>
    </cfRule>
    <cfRule type="containsText" dxfId="17" priority="11" operator="containsText" text="Ja">
      <formula>NOT(ISERROR(SEARCH("Ja",C31)))</formula>
    </cfRule>
    <cfRule type="containsText" dxfId="16" priority="12" operator="containsText" text="Ja">
      <formula>NOT(ISERROR(SEARCH("Ja",C31)))</formula>
    </cfRule>
    <cfRule type="containsText" dxfId="15" priority="13" operator="containsText" text="Ja">
      <formula>NOT(ISERROR(SEARCH("Ja",C31)))</formula>
    </cfRule>
    <cfRule type="containsText" dxfId="14" priority="14" operator="containsText" text="Ja">
      <formula>NOT(ISERROR(SEARCH("Ja",C31)))</formula>
    </cfRule>
  </conditionalFormatting>
  <conditionalFormatting sqref="C31">
    <cfRule type="containsText" dxfId="13"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5">
    <cfRule type="containsText" dxfId="12" priority="3" operator="containsText" text="Nej">
      <formula>NOT(ISERROR(SEARCH("Nej",C32)))</formula>
    </cfRule>
    <cfRule type="containsText" dxfId="11" priority="4" operator="containsText" text="Ja">
      <formula>NOT(ISERROR(SEARCH("Ja",C32)))</formula>
    </cfRule>
    <cfRule type="containsText" dxfId="10" priority="5" operator="containsText" text="Ja">
      <formula>NOT(ISERROR(SEARCH("Ja",C32)))</formula>
    </cfRule>
    <cfRule type="containsText" dxfId="9" priority="6" operator="containsText" text="Ja">
      <formula>NOT(ISERROR(SEARCH("Ja",C32)))</formula>
    </cfRule>
    <cfRule type="containsText" dxfId="8" priority="7" operator="containsText" text="Ja">
      <formula>NOT(ISERROR(SEARCH("Ja",C32)))</formula>
    </cfRule>
  </conditionalFormatting>
  <conditionalFormatting sqref="C32:C35">
    <cfRule type="containsText" dxfId="7" priority="1" operator="containsText" text="Ja">
      <formula>NOT(ISERROR(SEARCH("Ja",C32)))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C9 C12:C13 C16:C18 C21:C28 C31:C35" xr:uid="{4D284B39-B862-4512-A661-3C092A564952}">
      <formula1>$C$38:$C$40</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A745-E4D6-4548-AAC4-0D271088A509}">
  <sheetPr>
    <tabColor rgb="FF7030A0"/>
  </sheetPr>
  <dimension ref="B2:F5"/>
  <sheetViews>
    <sheetView showGridLines="0" workbookViewId="0">
      <selection activeCell="B3" sqref="B3:F5"/>
    </sheetView>
  </sheetViews>
  <sheetFormatPr defaultRowHeight="13.8" x14ac:dyDescent="0.25"/>
  <cols>
    <col min="1" max="1" width="2.69921875" customWidth="1"/>
    <col min="2" max="6" width="23" customWidth="1"/>
  </cols>
  <sheetData>
    <row r="2" spans="2:6" ht="14.4" thickBot="1" x14ac:dyDescent="0.3"/>
    <row r="3" spans="2:6" x14ac:dyDescent="0.25">
      <c r="B3" s="130" t="s">
        <v>158</v>
      </c>
      <c r="C3" s="131" t="s">
        <v>158</v>
      </c>
      <c r="D3" s="131" t="s">
        <v>158</v>
      </c>
      <c r="E3" s="131" t="s">
        <v>158</v>
      </c>
      <c r="F3" s="132" t="s">
        <v>158</v>
      </c>
    </row>
    <row r="4" spans="2:6" s="4" customFormat="1" ht="54" customHeight="1" x14ac:dyDescent="0.25">
      <c r="B4" s="133" t="s">
        <v>162</v>
      </c>
      <c r="C4" s="129" t="s">
        <v>163</v>
      </c>
      <c r="D4" s="129" t="s">
        <v>164</v>
      </c>
      <c r="E4" s="129" t="s">
        <v>165</v>
      </c>
      <c r="F4" s="134" t="s">
        <v>166</v>
      </c>
    </row>
    <row r="5" spans="2:6" ht="83.25" customHeight="1" thickBot="1" x14ac:dyDescent="0.3">
      <c r="B5" s="326" t="s">
        <v>200</v>
      </c>
      <c r="C5" s="327"/>
      <c r="D5" s="327"/>
      <c r="E5" s="327"/>
      <c r="F5" s="328"/>
    </row>
  </sheetData>
  <mergeCells count="1">
    <mergeCell ref="B5:F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8066C-3622-4E2E-89AA-0B972AC2ED27}">
  <sheetPr>
    <tabColor rgb="FF7030A0"/>
    <pageSetUpPr fitToPage="1"/>
  </sheetPr>
  <dimension ref="B1:N162"/>
  <sheetViews>
    <sheetView showGridLines="0" zoomScale="90" zoomScaleNormal="90" workbookViewId="0">
      <selection activeCell="M24" sqref="M24"/>
    </sheetView>
  </sheetViews>
  <sheetFormatPr defaultColWidth="9" defaultRowHeight="28.5" customHeight="1" x14ac:dyDescent="0.25"/>
  <cols>
    <col min="1" max="1" width="1.3984375" style="10" customWidth="1"/>
    <col min="2" max="2" width="109" style="10" customWidth="1"/>
    <col min="3" max="3" width="9" style="10" customWidth="1"/>
    <col min="4" max="4" width="59.69921875" style="10" customWidth="1"/>
    <col min="5" max="5" width="19.5" style="10" customWidth="1"/>
    <col min="6" max="6" width="9" style="10"/>
    <col min="7" max="14" width="9" style="23"/>
    <col min="15" max="16384" width="9" style="10"/>
  </cols>
  <sheetData>
    <row r="1" spans="2:6" ht="6.75" customHeight="1" x14ac:dyDescent="0.25"/>
    <row r="2" spans="2:6" ht="28.5" customHeight="1" x14ac:dyDescent="0.25">
      <c r="B2" s="9"/>
      <c r="E2" s="23"/>
      <c r="F2" s="23"/>
    </row>
    <row r="3" spans="2:6" ht="28.5" customHeight="1" x14ac:dyDescent="0.25">
      <c r="B3" s="9"/>
      <c r="E3" s="23"/>
      <c r="F3" s="23"/>
    </row>
    <row r="4" spans="2:6" ht="28.5" customHeight="1" x14ac:dyDescent="0.25">
      <c r="B4" s="9"/>
      <c r="E4" s="23"/>
      <c r="F4" s="23"/>
    </row>
    <row r="5" spans="2:6" ht="28.5" customHeight="1" x14ac:dyDescent="0.25">
      <c r="B5" s="9"/>
      <c r="E5" s="23"/>
      <c r="F5" s="23"/>
    </row>
    <row r="6" spans="2:6" ht="28.5" customHeight="1" x14ac:dyDescent="0.25">
      <c r="B6" s="9"/>
      <c r="E6" s="23"/>
      <c r="F6" s="23"/>
    </row>
    <row r="7" spans="2:6" ht="28.5" customHeight="1" x14ac:dyDescent="0.25">
      <c r="B7" s="9"/>
      <c r="E7" s="23"/>
      <c r="F7" s="23"/>
    </row>
    <row r="8" spans="2:6" ht="28.5" customHeight="1" x14ac:dyDescent="0.25">
      <c r="B8" s="9"/>
      <c r="E8" s="23"/>
      <c r="F8" s="23"/>
    </row>
    <row r="9" spans="2:6" ht="28.5" customHeight="1" x14ac:dyDescent="0.25">
      <c r="B9" s="9"/>
      <c r="E9" s="23"/>
      <c r="F9" s="23"/>
    </row>
    <row r="10" spans="2:6" ht="28.5" customHeight="1" x14ac:dyDescent="0.25">
      <c r="B10" s="9"/>
      <c r="E10" s="23"/>
      <c r="F10" s="23"/>
    </row>
    <row r="11" spans="2:6" ht="28.5" customHeight="1" x14ac:dyDescent="0.25">
      <c r="B11" s="9"/>
      <c r="E11" s="23"/>
      <c r="F11" s="23"/>
    </row>
    <row r="12" spans="2:6" ht="28.5" customHeight="1" x14ac:dyDescent="0.25">
      <c r="B12" s="9"/>
      <c r="E12" s="23"/>
      <c r="F12" s="23"/>
    </row>
    <row r="13" spans="2:6" ht="28.5" customHeight="1" x14ac:dyDescent="0.25">
      <c r="B13" s="9"/>
      <c r="E13" s="23"/>
      <c r="F13" s="23"/>
    </row>
    <row r="14" spans="2:6" ht="28.5" customHeight="1" x14ac:dyDescent="0.25">
      <c r="B14" s="9"/>
      <c r="E14" s="23"/>
      <c r="F14" s="23"/>
    </row>
    <row r="15" spans="2:6" ht="28.5" customHeight="1" x14ac:dyDescent="0.25">
      <c r="B15" s="9"/>
      <c r="E15" s="23"/>
      <c r="F15" s="23"/>
    </row>
    <row r="16" spans="2:6" ht="28.5" customHeight="1" x14ac:dyDescent="0.25">
      <c r="B16" s="9"/>
      <c r="E16" s="23"/>
      <c r="F16" s="23"/>
    </row>
    <row r="17" spans="2:14" ht="28.5" customHeight="1" x14ac:dyDescent="0.25">
      <c r="B17" s="9"/>
      <c r="E17" s="23"/>
      <c r="F17" s="23"/>
    </row>
    <row r="18" spans="2:14" ht="28.5" customHeight="1" x14ac:dyDescent="0.25">
      <c r="B18" s="9"/>
      <c r="E18" s="23"/>
      <c r="F18" s="23"/>
    </row>
    <row r="19" spans="2:14" ht="28.5" customHeight="1" x14ac:dyDescent="0.25">
      <c r="B19" s="9"/>
      <c r="E19" s="23"/>
      <c r="F19" s="23"/>
    </row>
    <row r="20" spans="2:14" ht="28.5" customHeight="1" x14ac:dyDescent="0.25">
      <c r="B20" s="9"/>
      <c r="E20" s="23"/>
      <c r="F20" s="23"/>
    </row>
    <row r="21" spans="2:14" ht="28.5" customHeight="1" x14ac:dyDescent="0.25">
      <c r="B21" s="9"/>
      <c r="E21" s="23"/>
      <c r="F21" s="23"/>
    </row>
    <row r="22" spans="2:14" ht="28.5" customHeight="1" x14ac:dyDescent="0.25">
      <c r="B22" s="9"/>
      <c r="E22" s="23"/>
      <c r="F22" s="23"/>
    </row>
    <row r="23" spans="2:14" s="9" customFormat="1" ht="28.5" customHeight="1" thickBot="1" x14ac:dyDescent="0.3">
      <c r="B23" s="11"/>
      <c r="C23" s="11"/>
      <c r="D23" s="11"/>
      <c r="E23" s="25"/>
      <c r="F23" s="25"/>
      <c r="G23" s="25"/>
      <c r="H23" s="25"/>
      <c r="I23" s="25"/>
      <c r="J23" s="25"/>
      <c r="K23" s="25"/>
      <c r="L23" s="25"/>
      <c r="M23" s="25"/>
      <c r="N23" s="25"/>
    </row>
    <row r="24" spans="2:14" ht="28.5" customHeight="1" thickBot="1" x14ac:dyDescent="0.3">
      <c r="B24" s="16" t="s">
        <v>45</v>
      </c>
      <c r="C24" s="15" t="s">
        <v>0</v>
      </c>
      <c r="D24" s="15" t="s">
        <v>7</v>
      </c>
      <c r="E24" s="15" t="s">
        <v>11</v>
      </c>
    </row>
    <row r="25" spans="2:14" ht="13.8" x14ac:dyDescent="0.25">
      <c r="B25" s="27" t="s">
        <v>8</v>
      </c>
      <c r="C25" s="13" t="s">
        <v>1</v>
      </c>
      <c r="D25" s="30"/>
      <c r="E25" s="31"/>
    </row>
    <row r="26" spans="2:14" ht="13.8" x14ac:dyDescent="0.25">
      <c r="B26" s="28" t="s">
        <v>9</v>
      </c>
      <c r="C26" s="12" t="s">
        <v>1</v>
      </c>
      <c r="D26" s="32"/>
      <c r="E26" s="33"/>
    </row>
    <row r="27" spans="2:14" ht="14.4" thickBot="1" x14ac:dyDescent="0.3">
      <c r="B27" s="29" t="s">
        <v>10</v>
      </c>
      <c r="C27" s="14" t="s">
        <v>2</v>
      </c>
      <c r="D27" s="34"/>
      <c r="E27" s="35"/>
    </row>
    <row r="28" spans="2:14" ht="12" customHeight="1" x14ac:dyDescent="0.25"/>
    <row r="30" spans="2:14" ht="28.5" customHeight="1" x14ac:dyDescent="0.25">
      <c r="B30" s="84"/>
    </row>
    <row r="32" spans="2:14" ht="28.5" customHeight="1" x14ac:dyDescent="0.25">
      <c r="B32" s="21"/>
    </row>
    <row r="33" spans="2:2" s="23" customFormat="1" ht="28.5" customHeight="1" x14ac:dyDescent="0.25">
      <c r="B33" s="22"/>
    </row>
    <row r="34" spans="2:2" s="23" customFormat="1" ht="28.5" customHeight="1" x14ac:dyDescent="0.3">
      <c r="B34" s="24"/>
    </row>
    <row r="35" spans="2:2" s="23" customFormat="1" ht="28.5" customHeight="1" x14ac:dyDescent="0.3">
      <c r="B35" s="24"/>
    </row>
    <row r="36" spans="2:2" s="23" customFormat="1" ht="28.5" customHeight="1" x14ac:dyDescent="0.25"/>
    <row r="37" spans="2:2" s="23" customFormat="1" ht="28.5" customHeight="1" x14ac:dyDescent="0.25"/>
    <row r="38" spans="2:2" s="23" customFormat="1" ht="28.5" customHeight="1" x14ac:dyDescent="0.25"/>
    <row r="39" spans="2:2" s="23" customFormat="1" ht="28.5" customHeight="1" x14ac:dyDescent="0.25"/>
    <row r="40" spans="2:2" s="23" customFormat="1" ht="28.5" customHeight="1" x14ac:dyDescent="0.25"/>
    <row r="41" spans="2:2" s="23" customFormat="1" ht="28.5" customHeight="1" x14ac:dyDescent="0.25"/>
    <row r="42" spans="2:2" s="23" customFormat="1" ht="28.5" customHeight="1" x14ac:dyDescent="0.25"/>
    <row r="43" spans="2:2" s="23" customFormat="1" ht="28.5" customHeight="1" x14ac:dyDescent="0.25"/>
    <row r="44" spans="2:2" s="23" customFormat="1" ht="28.5" customHeight="1" x14ac:dyDescent="0.25"/>
    <row r="45" spans="2:2" s="23" customFormat="1" ht="28.5" customHeight="1" x14ac:dyDescent="0.25"/>
    <row r="46" spans="2:2" s="23" customFormat="1" ht="28.5" customHeight="1" x14ac:dyDescent="0.25"/>
    <row r="47" spans="2:2" s="23" customFormat="1" ht="28.5" customHeight="1" x14ac:dyDescent="0.25"/>
    <row r="48" spans="2:2" s="23" customFormat="1" ht="28.5" customHeight="1" x14ac:dyDescent="0.25"/>
    <row r="49" s="23" customFormat="1" ht="28.5" customHeight="1" x14ac:dyDescent="0.25"/>
    <row r="50" s="23" customFormat="1" ht="28.5" customHeight="1" x14ac:dyDescent="0.25"/>
    <row r="51" s="23" customFormat="1" ht="28.5" customHeight="1" x14ac:dyDescent="0.25"/>
    <row r="52" s="23" customFormat="1" ht="28.5" customHeight="1" x14ac:dyDescent="0.25"/>
    <row r="53" s="23" customFormat="1" ht="28.5" customHeight="1" x14ac:dyDescent="0.25"/>
    <row r="54" s="23" customFormat="1" ht="28.5" customHeight="1" x14ac:dyDescent="0.25"/>
    <row r="55" s="23" customFormat="1" ht="28.5" customHeight="1" x14ac:dyDescent="0.25"/>
    <row r="56" s="23" customFormat="1" ht="28.5" customHeight="1" x14ac:dyDescent="0.25"/>
    <row r="57" s="23" customFormat="1" ht="28.5" customHeight="1" x14ac:dyDescent="0.25"/>
    <row r="58" s="23" customFormat="1" ht="28.5" customHeight="1" x14ac:dyDescent="0.25"/>
    <row r="59" s="23" customFormat="1" ht="28.5" customHeight="1" x14ac:dyDescent="0.25"/>
    <row r="60" s="23" customFormat="1" ht="28.5" customHeight="1" x14ac:dyDescent="0.25"/>
    <row r="61" s="23" customFormat="1" ht="28.5" customHeight="1" x14ac:dyDescent="0.25"/>
    <row r="62" s="23" customFormat="1" ht="28.5" customHeight="1" x14ac:dyDescent="0.25"/>
    <row r="63" s="23" customFormat="1" ht="28.5" customHeight="1" x14ac:dyDescent="0.25"/>
    <row r="64" s="23" customFormat="1" ht="28.5" customHeight="1" x14ac:dyDescent="0.25"/>
    <row r="65" s="23" customFormat="1" ht="28.5" customHeight="1" x14ac:dyDescent="0.25"/>
    <row r="66" s="23" customFormat="1" ht="28.5" customHeight="1" x14ac:dyDescent="0.25"/>
    <row r="67" s="23" customFormat="1" ht="28.5" customHeight="1" x14ac:dyDescent="0.25"/>
    <row r="68" s="23" customFormat="1" ht="28.5" customHeight="1" x14ac:dyDescent="0.25"/>
    <row r="69" s="23" customFormat="1" ht="28.5" customHeight="1" x14ac:dyDescent="0.25"/>
    <row r="70" s="23" customFormat="1" ht="28.5" customHeight="1" x14ac:dyDescent="0.25"/>
    <row r="71" s="23" customFormat="1" ht="28.5" customHeight="1" x14ac:dyDescent="0.25"/>
    <row r="72" s="23" customFormat="1" ht="28.5" customHeight="1" x14ac:dyDescent="0.25"/>
    <row r="73" s="23" customFormat="1" ht="28.5" customHeight="1" x14ac:dyDescent="0.25"/>
    <row r="74" s="23" customFormat="1" ht="28.5" customHeight="1" x14ac:dyDescent="0.25"/>
    <row r="75" s="23" customFormat="1" ht="28.5" customHeight="1" x14ac:dyDescent="0.25"/>
    <row r="76" s="23" customFormat="1" ht="28.5" customHeight="1" x14ac:dyDescent="0.25"/>
    <row r="77" s="23" customFormat="1" ht="28.5" customHeight="1" x14ac:dyDescent="0.25"/>
    <row r="78" s="23" customFormat="1" ht="28.5" customHeight="1" x14ac:dyDescent="0.25"/>
    <row r="79" s="23" customFormat="1" ht="28.5" customHeight="1" x14ac:dyDescent="0.25"/>
    <row r="80" s="23" customFormat="1" ht="28.5" customHeight="1" x14ac:dyDescent="0.25"/>
    <row r="81" s="23" customFormat="1" ht="28.5" customHeight="1" x14ac:dyDescent="0.25"/>
    <row r="82" s="23" customFormat="1" ht="28.5" customHeight="1" x14ac:dyDescent="0.25"/>
    <row r="83" s="23" customFormat="1" ht="28.5" customHeight="1" x14ac:dyDescent="0.25"/>
    <row r="84" s="23" customFormat="1" ht="28.5" customHeight="1" x14ac:dyDescent="0.25"/>
    <row r="85" s="23" customFormat="1" ht="28.5" customHeight="1" x14ac:dyDescent="0.25"/>
    <row r="86" s="23" customFormat="1" ht="28.5" customHeight="1" x14ac:dyDescent="0.25"/>
    <row r="87" s="23" customFormat="1" ht="28.5" customHeight="1" x14ac:dyDescent="0.25"/>
    <row r="88" s="23" customFormat="1" ht="28.5" customHeight="1" x14ac:dyDescent="0.25"/>
    <row r="89" s="23" customFormat="1" ht="28.5" customHeight="1" x14ac:dyDescent="0.25"/>
    <row r="90" s="23" customFormat="1" ht="28.5" customHeight="1" x14ac:dyDescent="0.25"/>
    <row r="91" s="23" customFormat="1" ht="28.5" customHeight="1" x14ac:dyDescent="0.25"/>
    <row r="92" s="23" customFormat="1" ht="28.5" customHeight="1" x14ac:dyDescent="0.25"/>
    <row r="93" s="23" customFormat="1" ht="28.5" customHeight="1" x14ac:dyDescent="0.25"/>
    <row r="94" s="23" customFormat="1" ht="28.5" customHeight="1" x14ac:dyDescent="0.25"/>
    <row r="95" s="23" customFormat="1" ht="28.5" customHeight="1" x14ac:dyDescent="0.25"/>
    <row r="96" s="23" customFormat="1" ht="28.5" customHeight="1" x14ac:dyDescent="0.25"/>
    <row r="97" s="23" customFormat="1" ht="28.5" customHeight="1" x14ac:dyDescent="0.25"/>
    <row r="98" s="23" customFormat="1" ht="28.5" customHeight="1" x14ac:dyDescent="0.25"/>
    <row r="99" s="23" customFormat="1" ht="28.5" customHeight="1" x14ac:dyDescent="0.25"/>
    <row r="100" s="23" customFormat="1" ht="28.5" customHeight="1" x14ac:dyDescent="0.25"/>
    <row r="101" s="23" customFormat="1" ht="28.5" customHeight="1" x14ac:dyDescent="0.25"/>
    <row r="102" s="23" customFormat="1" ht="28.5" customHeight="1" x14ac:dyDescent="0.25"/>
    <row r="103" s="23" customFormat="1" ht="28.5" customHeight="1" x14ac:dyDescent="0.25"/>
    <row r="104" s="23" customFormat="1" ht="28.5" customHeight="1" x14ac:dyDescent="0.25"/>
    <row r="105" s="23" customFormat="1" ht="28.5" customHeight="1" x14ac:dyDescent="0.25"/>
    <row r="106" s="23" customFormat="1" ht="28.5" customHeight="1" x14ac:dyDescent="0.25"/>
    <row r="107" s="23" customFormat="1" ht="28.5" customHeight="1" x14ac:dyDescent="0.25"/>
    <row r="108" s="23" customFormat="1" ht="28.5" customHeight="1" x14ac:dyDescent="0.25"/>
    <row r="109" s="23" customFormat="1" ht="28.5" customHeight="1" x14ac:dyDescent="0.25"/>
    <row r="110" s="23" customFormat="1" ht="28.5" customHeight="1" x14ac:dyDescent="0.25"/>
    <row r="111" s="23" customFormat="1" ht="28.5" customHeight="1" x14ac:dyDescent="0.25"/>
    <row r="112" s="23" customFormat="1" ht="28.5" customHeight="1" x14ac:dyDescent="0.25"/>
    <row r="113" s="23" customFormat="1" ht="28.5" customHeight="1" x14ac:dyDescent="0.25"/>
    <row r="114" s="23" customFormat="1" ht="28.5" customHeight="1" x14ac:dyDescent="0.25"/>
    <row r="115" s="23" customFormat="1" ht="28.5" customHeight="1" x14ac:dyDescent="0.25"/>
    <row r="116" s="23" customFormat="1" ht="28.5" customHeight="1" x14ac:dyDescent="0.25"/>
    <row r="117" s="23" customFormat="1" ht="28.5" customHeight="1" x14ac:dyDescent="0.25"/>
    <row r="118" s="23" customFormat="1" ht="28.5" customHeight="1" x14ac:dyDescent="0.25"/>
    <row r="119" s="23" customFormat="1" ht="28.5" customHeight="1" x14ac:dyDescent="0.25"/>
    <row r="120" s="23" customFormat="1" ht="28.5" customHeight="1" x14ac:dyDescent="0.25"/>
    <row r="121" s="23" customFormat="1" ht="28.5" customHeight="1" x14ac:dyDescent="0.25"/>
    <row r="122" s="23" customFormat="1" ht="28.5" customHeight="1" x14ac:dyDescent="0.25"/>
    <row r="123" s="23" customFormat="1" ht="28.5" customHeight="1" x14ac:dyDescent="0.25"/>
    <row r="124" s="23" customFormat="1" ht="28.5" customHeight="1" x14ac:dyDescent="0.25"/>
    <row r="125" s="23" customFormat="1" ht="28.5" customHeight="1" x14ac:dyDescent="0.25"/>
    <row r="126" s="23" customFormat="1" ht="28.5" customHeight="1" x14ac:dyDescent="0.25"/>
    <row r="127" s="23" customFormat="1" ht="28.5" customHeight="1" x14ac:dyDescent="0.25"/>
    <row r="128" s="23" customFormat="1" ht="28.5" customHeight="1" x14ac:dyDescent="0.25"/>
    <row r="129" s="23" customFormat="1" ht="28.5" customHeight="1" x14ac:dyDescent="0.25"/>
    <row r="130" s="23" customFormat="1" ht="28.5" customHeight="1" x14ac:dyDescent="0.25"/>
    <row r="131" s="23" customFormat="1" ht="28.5" customHeight="1" x14ac:dyDescent="0.25"/>
    <row r="132" s="23" customFormat="1" ht="28.5" customHeight="1" x14ac:dyDescent="0.25"/>
    <row r="133" s="23" customFormat="1" ht="28.5" customHeight="1" x14ac:dyDescent="0.25"/>
    <row r="134" s="23" customFormat="1" ht="28.5" customHeight="1" x14ac:dyDescent="0.25"/>
    <row r="135" s="23" customFormat="1" ht="28.5" customHeight="1" x14ac:dyDescent="0.25"/>
    <row r="136" s="23" customFormat="1" ht="28.5" customHeight="1" x14ac:dyDescent="0.25"/>
    <row r="137" s="23" customFormat="1" ht="28.5" customHeight="1" x14ac:dyDescent="0.25"/>
    <row r="138" s="23" customFormat="1" ht="28.5" customHeight="1" x14ac:dyDescent="0.25"/>
    <row r="139" s="23" customFormat="1" ht="28.5" customHeight="1" x14ac:dyDescent="0.25"/>
    <row r="140" s="23" customFormat="1" ht="28.5" customHeight="1" x14ac:dyDescent="0.25"/>
    <row r="141" s="23" customFormat="1" ht="28.5" customHeight="1" x14ac:dyDescent="0.25"/>
    <row r="142" s="23" customFormat="1" ht="28.5" customHeight="1" x14ac:dyDescent="0.25"/>
    <row r="143" s="23" customFormat="1" ht="28.5" customHeight="1" x14ac:dyDescent="0.25"/>
    <row r="144" s="23" customFormat="1" ht="28.5" customHeight="1" x14ac:dyDescent="0.25"/>
    <row r="145" s="23" customFormat="1" ht="28.5" customHeight="1" x14ac:dyDescent="0.25"/>
    <row r="146" s="23" customFormat="1" ht="28.5" customHeight="1" x14ac:dyDescent="0.25"/>
    <row r="147" s="23" customFormat="1" ht="28.5" customHeight="1" x14ac:dyDescent="0.25"/>
    <row r="148" s="23" customFormat="1" ht="28.5" customHeight="1" x14ac:dyDescent="0.25"/>
    <row r="149" s="23" customFormat="1" ht="28.5" customHeight="1" x14ac:dyDescent="0.25"/>
    <row r="150" s="23" customFormat="1" ht="28.5" customHeight="1" x14ac:dyDescent="0.25"/>
    <row r="151" s="23" customFormat="1" ht="28.5" customHeight="1" x14ac:dyDescent="0.25"/>
    <row r="152" s="23" customFormat="1" ht="28.5" customHeight="1" x14ac:dyDescent="0.25"/>
    <row r="153" s="23" customFormat="1" ht="28.5" customHeight="1" x14ac:dyDescent="0.25"/>
    <row r="154" s="23" customFormat="1" ht="28.5" customHeight="1" x14ac:dyDescent="0.25"/>
    <row r="155" s="23" customFormat="1" ht="28.5" customHeight="1" x14ac:dyDescent="0.25"/>
    <row r="156" s="23" customFormat="1" ht="28.5" customHeight="1" x14ac:dyDescent="0.25"/>
    <row r="157" s="23" customFormat="1" ht="28.5" customHeight="1" x14ac:dyDescent="0.25"/>
    <row r="158" s="23" customFormat="1" ht="28.5" customHeight="1" x14ac:dyDescent="0.25"/>
    <row r="159" s="23" customFormat="1" ht="28.5" customHeight="1" x14ac:dyDescent="0.25"/>
    <row r="160" s="23" customFormat="1" ht="28.5" customHeight="1" x14ac:dyDescent="0.25"/>
    <row r="161" s="23" customFormat="1" ht="28.5" customHeight="1" x14ac:dyDescent="0.25"/>
    <row r="162" s="23" customFormat="1" ht="28.5" customHeight="1" x14ac:dyDescent="0.25"/>
  </sheetData>
  <conditionalFormatting sqref="C25">
    <cfRule type="containsText" dxfId="6" priority="7" operator="containsText" text="Ja">
      <formula>NOT(ISERROR(SEARCH("Ja",C25)))</formula>
    </cfRule>
    <cfRule type="colorScale" priority="8">
      <colorScale>
        <cfvo type="min"/>
        <cfvo type="percentile" val="50"/>
        <cfvo type="max"/>
        <color rgb="FFF8696B"/>
        <color rgb="FFFFEB84"/>
        <color rgb="FF63BE7B"/>
      </colorScale>
    </cfRule>
  </conditionalFormatting>
  <conditionalFormatting sqref="C25:C27">
    <cfRule type="containsText" dxfId="5" priority="1" operator="containsText" text="Nej">
      <formula>NOT(ISERROR(SEARCH("Nej",C25)))</formula>
    </cfRule>
    <cfRule type="containsText" dxfId="4" priority="2" operator="containsText" text="Ja">
      <formula>NOT(ISERROR(SEARCH("Ja",C25)))</formula>
    </cfRule>
    <cfRule type="containsText" dxfId="3" priority="3" operator="containsText" text="Ja">
      <formula>NOT(ISERROR(SEARCH("Ja",C25)))</formula>
    </cfRule>
    <cfRule type="containsText" dxfId="2" priority="5" operator="containsText" text="Ja">
      <formula>NOT(ISERROR(SEARCH("Ja",C25)))</formula>
    </cfRule>
    <cfRule type="containsText" dxfId="1" priority="6" operator="containsText" text="Ja">
      <formula>NOT(ISERROR(SEARCH("Ja",C25)))</formula>
    </cfRule>
  </conditionalFormatting>
  <conditionalFormatting sqref="C26">
    <cfRule type="containsText" dxfId="0" priority="4" operator="containsText" text="Nej">
      <formula>NOT(ISERROR(SEARCH("Nej",C26)))</formula>
    </cfRule>
  </conditionalFormatting>
  <dataValidations count="1">
    <dataValidation type="list" allowBlank="1" showInputMessage="1" showErrorMessage="1" sqref="C25:C27" xr:uid="{C8C23CCA-ECE1-4FA0-9AEE-7C79FC5876E6}">
      <formula1>#REF!</formula1>
    </dataValidation>
  </dataValidations>
  <printOptions horizontalCentered="1"/>
  <pageMargins left="0.25" right="0.25" top="0.75" bottom="0.75" header="0.3" footer="0.3"/>
  <pageSetup paperSize="9" scale="63" orientation="landscape" r:id="rId1"/>
  <headerFooter>
    <oddFooter>&amp;L&amp;A&amp;C&amp;F&amp;R&amp;D</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CABD3-54D3-4A85-8DD7-982A8E38EACF}">
  <sheetPr>
    <tabColor rgb="FF00DE64"/>
    <pageSetUpPr fitToPage="1"/>
  </sheetPr>
  <dimension ref="B1:N40"/>
  <sheetViews>
    <sheetView showGridLines="0" zoomScaleNormal="100" workbookViewId="0">
      <selection activeCell="E5" sqref="E5"/>
    </sheetView>
  </sheetViews>
  <sheetFormatPr defaultColWidth="9" defaultRowHeight="28.5" customHeight="1" x14ac:dyDescent="0.25"/>
  <cols>
    <col min="1" max="1" width="1.3984375" style="4" customWidth="1"/>
    <col min="2" max="2" width="108.8984375" style="4" customWidth="1"/>
    <col min="3" max="3" width="8.19921875" style="4" customWidth="1"/>
    <col min="4" max="4" width="60.09765625" style="4" customWidth="1"/>
    <col min="5" max="5" width="15.09765625" style="4" customWidth="1"/>
    <col min="6" max="6" width="3.09765625" style="4" customWidth="1"/>
    <col min="7" max="7" width="58.69921875" style="4" hidden="1" customWidth="1"/>
    <col min="8" max="16384" width="9" style="4"/>
  </cols>
  <sheetData>
    <row r="1" spans="2:14" ht="8.25" customHeight="1" thickBot="1" x14ac:dyDescent="0.3">
      <c r="B1" s="3"/>
    </row>
    <row r="2" spans="2:14" ht="65.25" customHeight="1" thickBot="1" x14ac:dyDescent="0.3">
      <c r="B2" s="301" t="s">
        <v>210</v>
      </c>
      <c r="C2" s="302"/>
      <c r="D2" s="302"/>
      <c r="E2" s="303"/>
    </row>
    <row r="3" spans="2:14" ht="12" customHeight="1" thickBot="1" x14ac:dyDescent="0.3">
      <c r="B3" s="1"/>
      <c r="C3" s="1"/>
      <c r="D3" s="1"/>
      <c r="E3" s="1"/>
    </row>
    <row r="4" spans="2:14" s="10" customFormat="1" ht="28.5" customHeight="1" thickBot="1" x14ac:dyDescent="0.3">
      <c r="B4" s="181" t="s">
        <v>211</v>
      </c>
      <c r="C4" s="184" t="s">
        <v>190</v>
      </c>
      <c r="D4" s="6" t="s">
        <v>7</v>
      </c>
      <c r="E4" s="6" t="s">
        <v>11</v>
      </c>
      <c r="G4" s="100" t="s">
        <v>85</v>
      </c>
      <c r="H4" s="23"/>
      <c r="I4" s="23"/>
      <c r="J4" s="23"/>
      <c r="K4" s="23"/>
      <c r="L4" s="23"/>
      <c r="M4" s="23"/>
      <c r="N4" s="23"/>
    </row>
    <row r="5" spans="2:14" s="10" customFormat="1" ht="27.6" x14ac:dyDescent="0.25">
      <c r="B5" s="152" t="s">
        <v>148</v>
      </c>
      <c r="C5" s="17"/>
      <c r="D5" s="224"/>
      <c r="E5" s="225"/>
      <c r="H5" s="23"/>
      <c r="I5" s="23"/>
      <c r="J5" s="23"/>
      <c r="K5" s="23"/>
      <c r="L5" s="23"/>
      <c r="M5" s="23"/>
      <c r="N5" s="23"/>
    </row>
    <row r="6" spans="2:14" s="10" customFormat="1" ht="13.8" x14ac:dyDescent="0.25">
      <c r="B6" s="26" t="s">
        <v>149</v>
      </c>
      <c r="C6" s="12"/>
      <c r="D6" s="226"/>
      <c r="E6" s="227"/>
      <c r="G6" s="89"/>
      <c r="H6" s="23"/>
      <c r="I6" s="23"/>
      <c r="J6" s="23"/>
      <c r="K6" s="23"/>
      <c r="L6" s="23"/>
      <c r="M6" s="23"/>
      <c r="N6" s="23"/>
    </row>
    <row r="7" spans="2:14" s="10" customFormat="1" ht="27.6" x14ac:dyDescent="0.25">
      <c r="B7" s="26" t="s">
        <v>223</v>
      </c>
      <c r="C7" s="12"/>
      <c r="D7" s="226"/>
      <c r="E7" s="227"/>
      <c r="G7" s="89"/>
      <c r="H7" s="23"/>
      <c r="I7" s="23"/>
      <c r="J7" s="23"/>
      <c r="K7" s="23"/>
      <c r="L7" s="23"/>
      <c r="M7" s="23"/>
      <c r="N7" s="23"/>
    </row>
    <row r="8" spans="2:14" s="10" customFormat="1" ht="13.8" x14ac:dyDescent="0.25">
      <c r="B8" s="26" t="s">
        <v>150</v>
      </c>
      <c r="C8" s="12"/>
      <c r="D8" s="228"/>
      <c r="E8" s="229"/>
      <c r="G8" s="89"/>
      <c r="H8" s="23"/>
      <c r="I8" s="23"/>
      <c r="J8" s="23"/>
      <c r="K8" s="23"/>
      <c r="L8" s="23"/>
      <c r="M8" s="23"/>
      <c r="N8" s="23"/>
    </row>
    <row r="9" spans="2:14" s="10" customFormat="1" ht="14.4" thickBot="1" x14ac:dyDescent="0.3">
      <c r="B9" s="88" t="s">
        <v>66</v>
      </c>
      <c r="C9" s="14"/>
      <c r="D9" s="230"/>
      <c r="E9" s="231"/>
      <c r="G9" s="90"/>
      <c r="H9" s="23"/>
      <c r="I9" s="23"/>
      <c r="J9" s="23"/>
      <c r="K9" s="23"/>
      <c r="L9" s="23"/>
      <c r="M9" s="23"/>
      <c r="N9" s="23"/>
    </row>
    <row r="10" spans="2:14" ht="14.4" thickBot="1" x14ac:dyDescent="0.3">
      <c r="B10" s="1"/>
      <c r="C10" s="1"/>
      <c r="D10" s="1"/>
      <c r="E10" s="1"/>
      <c r="G10" s="101"/>
    </row>
    <row r="11" spans="2:14" ht="28.2" thickBot="1" x14ac:dyDescent="0.3">
      <c r="B11" s="16" t="s">
        <v>212</v>
      </c>
      <c r="C11" s="184" t="s">
        <v>190</v>
      </c>
      <c r="D11" s="15" t="s">
        <v>7</v>
      </c>
      <c r="E11" s="15" t="s">
        <v>11</v>
      </c>
      <c r="G11" s="89"/>
    </row>
    <row r="12" spans="2:14" ht="27.6" x14ac:dyDescent="0.25">
      <c r="B12" s="137" t="s">
        <v>151</v>
      </c>
      <c r="C12" s="13"/>
      <c r="D12" s="232"/>
      <c r="E12" s="233"/>
      <c r="G12" s="89"/>
    </row>
    <row r="13" spans="2:14" ht="14.4" thickBot="1" x14ac:dyDescent="0.3">
      <c r="B13" s="112" t="s">
        <v>152</v>
      </c>
      <c r="C13" s="14"/>
      <c r="D13" s="205"/>
      <c r="E13" s="234"/>
      <c r="G13" s="91"/>
    </row>
    <row r="14" spans="2:14" ht="14.4" thickBot="1" x14ac:dyDescent="0.3">
      <c r="D14" s="106"/>
      <c r="E14" s="106"/>
      <c r="G14" s="3"/>
    </row>
    <row r="15" spans="2:14" ht="42" thickBot="1" x14ac:dyDescent="0.3">
      <c r="B15" s="16" t="s">
        <v>213</v>
      </c>
      <c r="C15" s="184" t="s">
        <v>190</v>
      </c>
      <c r="D15" s="107" t="s">
        <v>7</v>
      </c>
      <c r="E15" s="107" t="s">
        <v>11</v>
      </c>
    </row>
    <row r="16" spans="2:14" ht="13.8" x14ac:dyDescent="0.2">
      <c r="B16" s="138" t="s">
        <v>76</v>
      </c>
      <c r="C16" s="13"/>
      <c r="D16" s="206"/>
      <c r="E16" s="233"/>
      <c r="G16" s="92"/>
    </row>
    <row r="17" spans="2:7" ht="13.8" x14ac:dyDescent="0.2">
      <c r="B17" s="139" t="s">
        <v>77</v>
      </c>
      <c r="C17" s="12"/>
      <c r="D17" s="224"/>
      <c r="E17" s="235"/>
      <c r="G17" s="92"/>
    </row>
    <row r="18" spans="2:7" ht="14.4" thickBot="1" x14ac:dyDescent="0.3">
      <c r="B18" s="140" t="s">
        <v>78</v>
      </c>
      <c r="C18" s="14"/>
      <c r="D18" s="236"/>
      <c r="E18" s="237"/>
      <c r="G18" s="89"/>
    </row>
    <row r="19" spans="2:7" ht="14.4" thickBot="1" x14ac:dyDescent="0.3">
      <c r="D19" s="106"/>
      <c r="E19" s="106"/>
    </row>
    <row r="20" spans="2:7" ht="42" thickBot="1" x14ac:dyDescent="0.3">
      <c r="B20" s="16" t="s">
        <v>214</v>
      </c>
      <c r="C20" s="184" t="s">
        <v>190</v>
      </c>
      <c r="D20" s="107" t="s">
        <v>7</v>
      </c>
      <c r="E20" s="107" t="s">
        <v>11</v>
      </c>
    </row>
    <row r="21" spans="2:7" ht="27.6" x14ac:dyDescent="0.25">
      <c r="B21" s="137" t="s">
        <v>74</v>
      </c>
      <c r="C21" s="13"/>
      <c r="D21" s="206"/>
      <c r="E21" s="238"/>
      <c r="G21" s="87"/>
    </row>
    <row r="22" spans="2:7" ht="27.6" x14ac:dyDescent="0.25">
      <c r="B22" s="44" t="s">
        <v>75</v>
      </c>
      <c r="C22" s="12"/>
      <c r="D22" s="226"/>
      <c r="E22" s="227"/>
      <c r="G22" s="87"/>
    </row>
    <row r="23" spans="2:7" ht="13.8" x14ac:dyDescent="0.25">
      <c r="B23" s="44" t="s">
        <v>67</v>
      </c>
      <c r="C23" s="12"/>
      <c r="D23" s="226"/>
      <c r="E23" s="227"/>
      <c r="G23" s="87"/>
    </row>
    <row r="24" spans="2:7" ht="13.8" x14ac:dyDescent="0.25">
      <c r="B24" s="7" t="s">
        <v>68</v>
      </c>
      <c r="C24" s="12"/>
      <c r="D24" s="239"/>
      <c r="E24" s="227"/>
      <c r="G24" s="87"/>
    </row>
    <row r="25" spans="2:7" ht="13.8" x14ac:dyDescent="0.25">
      <c r="B25" s="7" t="s">
        <v>69</v>
      </c>
      <c r="C25" s="12"/>
      <c r="D25" s="240"/>
      <c r="E25" s="227"/>
      <c r="G25" s="87"/>
    </row>
    <row r="26" spans="2:7" ht="13.8" x14ac:dyDescent="0.25">
      <c r="B26" s="36" t="s">
        <v>70</v>
      </c>
      <c r="C26" s="12"/>
      <c r="D26" s="241"/>
      <c r="E26" s="242"/>
      <c r="G26" s="87"/>
    </row>
    <row r="27" spans="2:7" ht="27.6" x14ac:dyDescent="0.25">
      <c r="B27" s="37" t="s">
        <v>198</v>
      </c>
      <c r="C27" s="12"/>
      <c r="D27" s="241"/>
      <c r="E27" s="242"/>
      <c r="G27" s="20" t="s">
        <v>97</v>
      </c>
    </row>
    <row r="28" spans="2:7" ht="14.4" thickBot="1" x14ac:dyDescent="0.3">
      <c r="B28" s="38" t="s">
        <v>71</v>
      </c>
      <c r="C28" s="14"/>
      <c r="D28" s="230"/>
      <c r="E28" s="231"/>
      <c r="G28" s="18" t="s">
        <v>97</v>
      </c>
    </row>
    <row r="29" spans="2:7" ht="14.4" thickBot="1" x14ac:dyDescent="0.3">
      <c r="D29" s="106"/>
      <c r="E29" s="106"/>
    </row>
    <row r="30" spans="2:7" ht="28.2" thickBot="1" x14ac:dyDescent="0.3">
      <c r="B30" s="8" t="s">
        <v>215</v>
      </c>
      <c r="C30" s="184" t="s">
        <v>190</v>
      </c>
      <c r="D30" s="176" t="s">
        <v>7</v>
      </c>
      <c r="E30" s="176" t="s">
        <v>11</v>
      </c>
    </row>
    <row r="31" spans="2:7" ht="13.8" x14ac:dyDescent="0.25">
      <c r="B31" s="141" t="s">
        <v>224</v>
      </c>
      <c r="C31" s="17"/>
      <c r="D31" s="224"/>
      <c r="E31" s="225"/>
      <c r="G31" s="87"/>
    </row>
    <row r="32" spans="2:7" ht="13.8" x14ac:dyDescent="0.25">
      <c r="B32" s="142" t="s">
        <v>168</v>
      </c>
      <c r="C32" s="12"/>
      <c r="D32" s="226"/>
      <c r="E32" s="225"/>
      <c r="G32" s="20" t="s">
        <v>98</v>
      </c>
    </row>
    <row r="33" spans="2:7" ht="27.6" x14ac:dyDescent="0.25">
      <c r="B33" s="163" t="s">
        <v>169</v>
      </c>
      <c r="C33" s="12"/>
      <c r="D33" s="224"/>
      <c r="E33" s="225"/>
      <c r="G33" s="99"/>
    </row>
    <row r="34" spans="2:7" ht="28.2" thickBot="1" x14ac:dyDescent="0.3">
      <c r="B34" s="214" t="s">
        <v>170</v>
      </c>
      <c r="C34" s="14"/>
      <c r="D34" s="205"/>
      <c r="E34" s="234"/>
      <c r="G34" s="20" t="s">
        <v>99</v>
      </c>
    </row>
    <row r="37" spans="2:7" ht="27.75" hidden="1" customHeight="1" x14ac:dyDescent="0.25">
      <c r="C37" s="149" t="s">
        <v>1</v>
      </c>
    </row>
    <row r="38" spans="2:7" ht="27.75" hidden="1" customHeight="1" x14ac:dyDescent="0.25">
      <c r="C38" s="150" t="s">
        <v>167</v>
      </c>
    </row>
    <row r="39" spans="2:7" ht="27.75" hidden="1" customHeight="1" thickBot="1" x14ac:dyDescent="0.3">
      <c r="C39" s="151" t="s">
        <v>2</v>
      </c>
    </row>
    <row r="40" spans="2:7" ht="27.75" customHeight="1" x14ac:dyDescent="0.25"/>
  </sheetData>
  <sheetProtection sheet="1" objects="1" scenarios="1"/>
  <mergeCells count="1">
    <mergeCell ref="B2:E2"/>
  </mergeCells>
  <conditionalFormatting sqref="C5:C9">
    <cfRule type="containsText" dxfId="560" priority="39" operator="containsText" text="Nej">
      <formula>NOT(ISERROR(SEARCH("Nej",C5)))</formula>
    </cfRule>
    <cfRule type="containsText" dxfId="559" priority="40" operator="containsText" text="Ja">
      <formula>NOT(ISERROR(SEARCH("Ja",C5)))</formula>
    </cfRule>
    <cfRule type="containsText" dxfId="558" priority="41" operator="containsText" text="Ja">
      <formula>NOT(ISERROR(SEARCH("Ja",C5)))</formula>
    </cfRule>
    <cfRule type="containsText" dxfId="557" priority="42" operator="containsText" text="Ja">
      <formula>NOT(ISERROR(SEARCH("Ja",C5)))</formula>
    </cfRule>
    <cfRule type="containsText" dxfId="556" priority="43" operator="containsText" text="Ja">
      <formula>NOT(ISERROR(SEARCH("Ja",C5)))</formula>
    </cfRule>
  </conditionalFormatting>
  <conditionalFormatting sqref="C5:C9">
    <cfRule type="containsText" dxfId="555" priority="37" operator="containsText" text="Ja">
      <formula>NOT(ISERROR(SEARCH("Ja",C5)))</formula>
    </cfRule>
    <cfRule type="colorScale" priority="38">
      <colorScale>
        <cfvo type="min"/>
        <cfvo type="percentile" val="50"/>
        <cfvo type="max"/>
        <color rgb="FFF8696B"/>
        <color rgb="FFFFEB84"/>
        <color rgb="FF63BE7B"/>
      </colorScale>
    </cfRule>
  </conditionalFormatting>
  <conditionalFormatting sqref="C6">
    <cfRule type="containsText" dxfId="554" priority="36" operator="containsText" text="Nej">
      <formula>NOT(ISERROR(SEARCH("Nej",C6)))</formula>
    </cfRule>
  </conditionalFormatting>
  <conditionalFormatting sqref="C12:C13">
    <cfRule type="containsText" dxfId="553" priority="31" operator="containsText" text="Nej">
      <formula>NOT(ISERROR(SEARCH("Nej",C12)))</formula>
    </cfRule>
    <cfRule type="containsText" dxfId="552" priority="32" operator="containsText" text="Ja">
      <formula>NOT(ISERROR(SEARCH("Ja",C12)))</formula>
    </cfRule>
    <cfRule type="containsText" dxfId="551" priority="33" operator="containsText" text="Ja">
      <formula>NOT(ISERROR(SEARCH("Ja",C12)))</formula>
    </cfRule>
    <cfRule type="containsText" dxfId="550" priority="34" operator="containsText" text="Ja">
      <formula>NOT(ISERROR(SEARCH("Ja",C12)))</formula>
    </cfRule>
    <cfRule type="containsText" dxfId="549" priority="35" operator="containsText" text="Ja">
      <formula>NOT(ISERROR(SEARCH("Ja",C12)))</formula>
    </cfRule>
  </conditionalFormatting>
  <conditionalFormatting sqref="C12:C13">
    <cfRule type="containsText" dxfId="548" priority="29" operator="containsText" text="Ja">
      <formula>NOT(ISERROR(SEARCH("Ja",C12)))</formula>
    </cfRule>
    <cfRule type="colorScale" priority="30">
      <colorScale>
        <cfvo type="min"/>
        <cfvo type="percentile" val="50"/>
        <cfvo type="max"/>
        <color rgb="FFF8696B"/>
        <color rgb="FFFFEB84"/>
        <color rgb="FF63BE7B"/>
      </colorScale>
    </cfRule>
  </conditionalFormatting>
  <conditionalFormatting sqref="C16:C18">
    <cfRule type="containsText" dxfId="547" priority="24" operator="containsText" text="Nej">
      <formula>NOT(ISERROR(SEARCH("Nej",C16)))</formula>
    </cfRule>
    <cfRule type="containsText" dxfId="546" priority="25" operator="containsText" text="Ja">
      <formula>NOT(ISERROR(SEARCH("Ja",C16)))</formula>
    </cfRule>
    <cfRule type="containsText" dxfId="545" priority="26" operator="containsText" text="Ja">
      <formula>NOT(ISERROR(SEARCH("Ja",C16)))</formula>
    </cfRule>
    <cfRule type="containsText" dxfId="544" priority="27" operator="containsText" text="Ja">
      <formula>NOT(ISERROR(SEARCH("Ja",C16)))</formula>
    </cfRule>
    <cfRule type="containsText" dxfId="543" priority="28" operator="containsText" text="Ja">
      <formula>NOT(ISERROR(SEARCH("Ja",C16)))</formula>
    </cfRule>
  </conditionalFormatting>
  <conditionalFormatting sqref="C16:C18">
    <cfRule type="containsText" dxfId="542" priority="22" operator="containsText" text="Ja">
      <formula>NOT(ISERROR(SEARCH("Ja",C16)))</formula>
    </cfRule>
    <cfRule type="colorScale" priority="23">
      <colorScale>
        <cfvo type="min"/>
        <cfvo type="percentile" val="50"/>
        <cfvo type="max"/>
        <color rgb="FFF8696B"/>
        <color rgb="FFFFEB84"/>
        <color rgb="FF63BE7B"/>
      </colorScale>
    </cfRule>
  </conditionalFormatting>
  <conditionalFormatting sqref="C21:C28">
    <cfRule type="containsText" dxfId="541" priority="17" operator="containsText" text="Nej">
      <formula>NOT(ISERROR(SEARCH("Nej",C21)))</formula>
    </cfRule>
    <cfRule type="containsText" dxfId="540" priority="18" operator="containsText" text="Ja">
      <formula>NOT(ISERROR(SEARCH("Ja",C21)))</formula>
    </cfRule>
    <cfRule type="containsText" dxfId="539" priority="19" operator="containsText" text="Ja">
      <formula>NOT(ISERROR(SEARCH("Ja",C21)))</formula>
    </cfRule>
    <cfRule type="containsText" dxfId="538" priority="20" operator="containsText" text="Ja">
      <formula>NOT(ISERROR(SEARCH("Ja",C21)))</formula>
    </cfRule>
    <cfRule type="containsText" dxfId="537" priority="21" operator="containsText" text="Ja">
      <formula>NOT(ISERROR(SEARCH("Ja",C21)))</formula>
    </cfRule>
  </conditionalFormatting>
  <conditionalFormatting sqref="C21:C28">
    <cfRule type="containsText" dxfId="536" priority="15" operator="containsText" text="Ja">
      <formula>NOT(ISERROR(SEARCH("Ja",C21)))</formula>
    </cfRule>
    <cfRule type="colorScale" priority="16">
      <colorScale>
        <cfvo type="min"/>
        <cfvo type="percentile" val="50"/>
        <cfvo type="max"/>
        <color rgb="FFF8696B"/>
        <color rgb="FFFFEB84"/>
        <color rgb="FF63BE7B"/>
      </colorScale>
    </cfRule>
  </conditionalFormatting>
  <conditionalFormatting sqref="C31">
    <cfRule type="containsText" dxfId="535" priority="10" operator="containsText" text="Nej">
      <formula>NOT(ISERROR(SEARCH("Nej",C31)))</formula>
    </cfRule>
    <cfRule type="containsText" dxfId="534" priority="11" operator="containsText" text="Ja">
      <formula>NOT(ISERROR(SEARCH("Ja",C31)))</formula>
    </cfRule>
    <cfRule type="containsText" dxfId="533" priority="12" operator="containsText" text="Ja">
      <formula>NOT(ISERROR(SEARCH("Ja",C31)))</formula>
    </cfRule>
    <cfRule type="containsText" dxfId="532" priority="13" operator="containsText" text="Ja">
      <formula>NOT(ISERROR(SEARCH("Ja",C31)))</formula>
    </cfRule>
    <cfRule type="containsText" dxfId="531" priority="14" operator="containsText" text="Ja">
      <formula>NOT(ISERROR(SEARCH("Ja",C31)))</formula>
    </cfRule>
  </conditionalFormatting>
  <conditionalFormatting sqref="C31">
    <cfRule type="containsText" dxfId="530" priority="8" operator="containsText" text="Ja">
      <formula>NOT(ISERROR(SEARCH("Ja",C31)))</formula>
    </cfRule>
    <cfRule type="colorScale" priority="9">
      <colorScale>
        <cfvo type="min"/>
        <cfvo type="percentile" val="50"/>
        <cfvo type="max"/>
        <color rgb="FFF8696B"/>
        <color rgb="FFFFEB84"/>
        <color rgb="FF63BE7B"/>
      </colorScale>
    </cfRule>
  </conditionalFormatting>
  <conditionalFormatting sqref="C32:C34">
    <cfRule type="containsText" dxfId="529" priority="3" operator="containsText" text="Nej">
      <formula>NOT(ISERROR(SEARCH("Nej",C32)))</formula>
    </cfRule>
    <cfRule type="containsText" dxfId="528" priority="4" operator="containsText" text="Ja">
      <formula>NOT(ISERROR(SEARCH("Ja",C32)))</formula>
    </cfRule>
    <cfRule type="containsText" dxfId="527" priority="5" operator="containsText" text="Ja">
      <formula>NOT(ISERROR(SEARCH("Ja",C32)))</formula>
    </cfRule>
    <cfRule type="containsText" dxfId="526" priority="6" operator="containsText" text="Ja">
      <formula>NOT(ISERROR(SEARCH("Ja",C32)))</formula>
    </cfRule>
    <cfRule type="containsText" dxfId="525" priority="7" operator="containsText" text="Ja">
      <formula>NOT(ISERROR(SEARCH("Ja",C32)))</formula>
    </cfRule>
  </conditionalFormatting>
  <conditionalFormatting sqref="C32:C34">
    <cfRule type="containsText" dxfId="524" priority="781" operator="containsText" text="Ja">
      <formula>NOT(ISERROR(SEARCH("Ja",C32)))</formula>
    </cfRule>
    <cfRule type="colorScale" priority="782">
      <colorScale>
        <cfvo type="min"/>
        <cfvo type="percentile" val="50"/>
        <cfvo type="max"/>
        <color rgb="FFF8696B"/>
        <color rgb="FFFFEB84"/>
        <color rgb="FF63BE7B"/>
      </colorScale>
    </cfRule>
  </conditionalFormatting>
  <dataValidations count="1">
    <dataValidation type="list" allowBlank="1" showInputMessage="1" showErrorMessage="1" sqref="C5:C9 C31:C34 C21:C28 C16:C18 C12:C13" xr:uid="{18319AB8-AE33-4E60-985F-C0ADACFB3035}">
      <formula1>$C$37:$C$39</formula1>
    </dataValidation>
  </dataValidations>
  <printOptions horizontalCentered="1"/>
  <pageMargins left="0.25" right="0.25" top="0.42656250000000001" bottom="0.75" header="0.3" footer="0.3"/>
  <pageSetup paperSize="9" scale="67" orientation="landscape" r:id="rId1"/>
  <headerFooter>
    <oddFooter>&amp;L&amp;A&amp;C&amp;F&amp;R&amp;D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1F326-48CC-4465-91F2-C15984922BA6}">
  <sheetPr>
    <tabColor rgb="FF00DE64"/>
    <pageSetUpPr fitToPage="1"/>
  </sheetPr>
  <dimension ref="B1:G37"/>
  <sheetViews>
    <sheetView showGridLines="0" zoomScaleNormal="100" workbookViewId="0">
      <selection activeCell="D10" sqref="D10"/>
    </sheetView>
  </sheetViews>
  <sheetFormatPr defaultColWidth="9" defaultRowHeight="28.5" customHeight="1" x14ac:dyDescent="0.25"/>
  <cols>
    <col min="1" max="1" width="1.3984375" style="4" customWidth="1"/>
    <col min="2" max="2" width="108.8984375" style="4" customWidth="1"/>
    <col min="3" max="3" width="13.09765625" style="4" customWidth="1"/>
    <col min="4" max="4" width="60.09765625" style="4" customWidth="1"/>
    <col min="5" max="5" width="19.3984375" style="4" customWidth="1"/>
    <col min="6" max="6" width="2.5" style="4" customWidth="1"/>
    <col min="7" max="7" width="113.3984375" style="4" hidden="1" customWidth="1"/>
    <col min="8" max="16384" width="9" style="4"/>
  </cols>
  <sheetData>
    <row r="1" spans="2:7" ht="8.25" customHeight="1" thickBot="1" x14ac:dyDescent="0.3">
      <c r="B1" s="3"/>
    </row>
    <row r="2" spans="2:7" ht="65.25" customHeight="1" thickBot="1" x14ac:dyDescent="0.3">
      <c r="B2" s="301" t="s">
        <v>203</v>
      </c>
      <c r="C2" s="302"/>
      <c r="D2" s="302"/>
      <c r="E2" s="303"/>
    </row>
    <row r="3" spans="2:7" ht="12" customHeight="1" thickBot="1" x14ac:dyDescent="0.3">
      <c r="B3" s="1"/>
      <c r="C3" s="1"/>
      <c r="D3" s="1"/>
      <c r="E3" s="1"/>
    </row>
    <row r="4" spans="2:7" ht="42" thickBot="1" x14ac:dyDescent="0.3">
      <c r="B4" s="16" t="s">
        <v>213</v>
      </c>
      <c r="C4" s="184" t="s">
        <v>190</v>
      </c>
      <c r="D4" s="15" t="s">
        <v>7</v>
      </c>
      <c r="E4" s="15" t="s">
        <v>11</v>
      </c>
      <c r="G4" s="100" t="s">
        <v>85</v>
      </c>
    </row>
    <row r="5" spans="2:7" ht="14.4" thickBot="1" x14ac:dyDescent="0.3">
      <c r="B5" s="153" t="s">
        <v>83</v>
      </c>
      <c r="C5" s="83"/>
      <c r="D5" s="243"/>
      <c r="E5" s="244"/>
      <c r="G5" s="87"/>
    </row>
    <row r="6" spans="2:7" ht="14.4" thickBot="1" x14ac:dyDescent="0.3"/>
    <row r="7" spans="2:7" ht="42" thickBot="1" x14ac:dyDescent="0.3">
      <c r="B7" s="16" t="s">
        <v>214</v>
      </c>
      <c r="C7" s="184" t="s">
        <v>190</v>
      </c>
      <c r="D7" s="15" t="s">
        <v>7</v>
      </c>
      <c r="E7" s="15" t="s">
        <v>11</v>
      </c>
    </row>
    <row r="8" spans="2:7" ht="27.6" x14ac:dyDescent="0.25">
      <c r="B8" s="137" t="s">
        <v>153</v>
      </c>
      <c r="C8" s="17"/>
      <c r="D8" s="245"/>
      <c r="E8" s="238"/>
      <c r="G8" s="89" t="s">
        <v>89</v>
      </c>
    </row>
    <row r="9" spans="2:7" ht="27.6" x14ac:dyDescent="0.25">
      <c r="B9" s="141" t="s">
        <v>197</v>
      </c>
      <c r="C9" s="17"/>
      <c r="D9" s="246"/>
      <c r="E9" s="225"/>
      <c r="G9" s="89"/>
    </row>
    <row r="10" spans="2:7" ht="34.200000000000003" x14ac:dyDescent="0.25">
      <c r="B10" s="44" t="s">
        <v>154</v>
      </c>
      <c r="C10" s="17"/>
      <c r="D10" s="246"/>
      <c r="E10" s="227"/>
      <c r="G10" s="89" t="s">
        <v>123</v>
      </c>
    </row>
    <row r="11" spans="2:7" ht="13.8" x14ac:dyDescent="0.25">
      <c r="B11" s="44" t="s">
        <v>59</v>
      </c>
      <c r="C11" s="17"/>
      <c r="D11" s="246"/>
      <c r="E11" s="227"/>
      <c r="G11" s="90"/>
    </row>
    <row r="12" spans="2:7" ht="13.8" x14ac:dyDescent="0.25">
      <c r="B12" s="44" t="s">
        <v>60</v>
      </c>
      <c r="C12" s="17"/>
      <c r="D12" s="246"/>
      <c r="E12" s="227"/>
      <c r="G12" s="89" t="s">
        <v>90</v>
      </c>
    </row>
    <row r="13" spans="2:7" ht="34.200000000000003" x14ac:dyDescent="0.25">
      <c r="B13" s="44" t="s">
        <v>118</v>
      </c>
      <c r="C13" s="17"/>
      <c r="D13" s="246"/>
      <c r="E13" s="227"/>
      <c r="G13" s="89" t="s">
        <v>124</v>
      </c>
    </row>
    <row r="14" spans="2:7" ht="13.8" x14ac:dyDescent="0.25">
      <c r="B14" s="39" t="s">
        <v>81</v>
      </c>
      <c r="C14" s="17"/>
      <c r="D14" s="247"/>
      <c r="E14" s="248"/>
      <c r="G14" s="89" t="s">
        <v>82</v>
      </c>
    </row>
    <row r="15" spans="2:7" ht="14.4" thickBot="1" x14ac:dyDescent="0.3">
      <c r="B15" s="40" t="s">
        <v>79</v>
      </c>
      <c r="C15" s="83"/>
      <c r="D15" s="249"/>
      <c r="E15" s="250"/>
      <c r="G15" s="91" t="s">
        <v>91</v>
      </c>
    </row>
    <row r="16" spans="2:7" ht="14.4" thickBot="1" x14ac:dyDescent="0.3">
      <c r="G16" s="3"/>
    </row>
    <row r="17" spans="2:7" ht="28.2" thickBot="1" x14ac:dyDescent="0.3">
      <c r="B17" s="16" t="s">
        <v>216</v>
      </c>
      <c r="C17" s="184" t="s">
        <v>190</v>
      </c>
      <c r="D17" s="155" t="s">
        <v>7</v>
      </c>
      <c r="E17" s="155" t="s">
        <v>11</v>
      </c>
    </row>
    <row r="18" spans="2:7" ht="27.6" x14ac:dyDescent="0.2">
      <c r="B18" s="137" t="s">
        <v>226</v>
      </c>
      <c r="C18" s="17"/>
      <c r="D18" s="251"/>
      <c r="E18" s="238"/>
      <c r="G18" s="92" t="s">
        <v>92</v>
      </c>
    </row>
    <row r="19" spans="2:7" ht="14.4" thickBot="1" x14ac:dyDescent="0.25">
      <c r="B19" s="112" t="s">
        <v>80</v>
      </c>
      <c r="C19" s="83"/>
      <c r="D19" s="205"/>
      <c r="E19" s="234"/>
      <c r="G19" s="92" t="s">
        <v>93</v>
      </c>
    </row>
    <row r="20" spans="2:7" s="3" customFormat="1" ht="12" customHeight="1" thickBot="1" x14ac:dyDescent="0.25">
      <c r="B20" s="113"/>
      <c r="C20" s="105"/>
      <c r="D20" s="105"/>
      <c r="E20" s="114"/>
      <c r="G20" s="115"/>
    </row>
    <row r="21" spans="2:7" ht="30" customHeight="1" thickBot="1" x14ac:dyDescent="0.25">
      <c r="B21" s="304" t="s">
        <v>217</v>
      </c>
      <c r="C21" s="305"/>
      <c r="D21" s="305"/>
      <c r="E21" s="306"/>
      <c r="G21" s="115"/>
    </row>
    <row r="22" spans="2:7" ht="22.8" x14ac:dyDescent="0.2">
      <c r="B22" s="124" t="s">
        <v>125</v>
      </c>
      <c r="C22" s="17"/>
      <c r="D22" s="252"/>
      <c r="E22" s="225"/>
      <c r="G22" s="92" t="s">
        <v>94</v>
      </c>
    </row>
    <row r="23" spans="2:7" ht="28.2" thickBot="1" x14ac:dyDescent="0.3">
      <c r="B23" s="78" t="s">
        <v>126</v>
      </c>
      <c r="C23" s="83"/>
      <c r="D23" s="253"/>
      <c r="E23" s="234"/>
      <c r="G23" s="89" t="s">
        <v>95</v>
      </c>
    </row>
    <row r="35" spans="3:3" ht="28.5" hidden="1" customHeight="1" x14ac:dyDescent="0.25">
      <c r="C35" s="149" t="s">
        <v>1</v>
      </c>
    </row>
    <row r="36" spans="3:3" ht="28.5" hidden="1" customHeight="1" x14ac:dyDescent="0.25">
      <c r="C36" s="150" t="s">
        <v>167</v>
      </c>
    </row>
    <row r="37" spans="3:3" ht="28.5" hidden="1" customHeight="1" thickBot="1" x14ac:dyDescent="0.3">
      <c r="C37" s="151" t="s">
        <v>2</v>
      </c>
    </row>
  </sheetData>
  <sheetProtection sheet="1" objects="1" scenarios="1"/>
  <mergeCells count="2">
    <mergeCell ref="B21:E21"/>
    <mergeCell ref="B2:E2"/>
  </mergeCells>
  <conditionalFormatting sqref="C5">
    <cfRule type="containsText" dxfId="523" priority="24" operator="containsText" text="Nej">
      <formula>NOT(ISERROR(SEARCH("Nej",C5)))</formula>
    </cfRule>
    <cfRule type="containsText" dxfId="522" priority="25" operator="containsText" text="Ja">
      <formula>NOT(ISERROR(SEARCH("Ja",C5)))</formula>
    </cfRule>
    <cfRule type="containsText" dxfId="521" priority="26" operator="containsText" text="Ja">
      <formula>NOT(ISERROR(SEARCH("Ja",C5)))</formula>
    </cfRule>
    <cfRule type="containsText" dxfId="520" priority="27" operator="containsText" text="Ja">
      <formula>NOT(ISERROR(SEARCH("Ja",C5)))</formula>
    </cfRule>
    <cfRule type="containsText" dxfId="519" priority="28" operator="containsText" text="Ja">
      <formula>NOT(ISERROR(SEARCH("Ja",C5)))</formula>
    </cfRule>
  </conditionalFormatting>
  <conditionalFormatting sqref="C5">
    <cfRule type="containsText" dxfId="518" priority="22" operator="containsText" text="Ja">
      <formula>NOT(ISERROR(SEARCH("Ja",C5)))</formula>
    </cfRule>
    <cfRule type="colorScale" priority="23">
      <colorScale>
        <cfvo type="min"/>
        <cfvo type="percentile" val="50"/>
        <cfvo type="max"/>
        <color rgb="FFF8696B"/>
        <color rgb="FFFFEB84"/>
        <color rgb="FF63BE7B"/>
      </colorScale>
    </cfRule>
  </conditionalFormatting>
  <conditionalFormatting sqref="C8:C15">
    <cfRule type="containsText" dxfId="517" priority="17" operator="containsText" text="Nej">
      <formula>NOT(ISERROR(SEARCH("Nej",C8)))</formula>
    </cfRule>
    <cfRule type="containsText" dxfId="516" priority="18" operator="containsText" text="Ja">
      <formula>NOT(ISERROR(SEARCH("Ja",C8)))</formula>
    </cfRule>
    <cfRule type="containsText" dxfId="515" priority="19" operator="containsText" text="Ja">
      <formula>NOT(ISERROR(SEARCH("Ja",C8)))</formula>
    </cfRule>
    <cfRule type="containsText" dxfId="514" priority="20" operator="containsText" text="Ja">
      <formula>NOT(ISERROR(SEARCH("Ja",C8)))</formula>
    </cfRule>
    <cfRule type="containsText" dxfId="513" priority="21" operator="containsText" text="Ja">
      <formula>NOT(ISERROR(SEARCH("Ja",C8)))</formula>
    </cfRule>
  </conditionalFormatting>
  <conditionalFormatting sqref="C22:C23">
    <cfRule type="containsText" dxfId="512" priority="3" operator="containsText" text="Nej">
      <formula>NOT(ISERROR(SEARCH("Nej",C22)))</formula>
    </cfRule>
    <cfRule type="containsText" dxfId="511" priority="4" operator="containsText" text="Ja">
      <formula>NOT(ISERROR(SEARCH("Ja",C22)))</formula>
    </cfRule>
    <cfRule type="containsText" dxfId="510" priority="5" operator="containsText" text="Ja">
      <formula>NOT(ISERROR(SEARCH("Ja",C22)))</formula>
    </cfRule>
    <cfRule type="containsText" dxfId="509" priority="6" operator="containsText" text="Ja">
      <formula>NOT(ISERROR(SEARCH("Ja",C22)))</formula>
    </cfRule>
    <cfRule type="containsText" dxfId="508" priority="7" operator="containsText" text="Ja">
      <formula>NOT(ISERROR(SEARCH("Ja",C22)))</formula>
    </cfRule>
  </conditionalFormatting>
  <conditionalFormatting sqref="C8:C15">
    <cfRule type="containsText" dxfId="507" priority="15" operator="containsText" text="Ja">
      <formula>NOT(ISERROR(SEARCH("Ja",C8)))</formula>
    </cfRule>
    <cfRule type="colorScale" priority="16">
      <colorScale>
        <cfvo type="min"/>
        <cfvo type="percentile" val="50"/>
        <cfvo type="max"/>
        <color rgb="FFF8696B"/>
        <color rgb="FFFFEB84"/>
        <color rgb="FF63BE7B"/>
      </colorScale>
    </cfRule>
  </conditionalFormatting>
  <conditionalFormatting sqref="C18:C19">
    <cfRule type="containsText" dxfId="506" priority="10" operator="containsText" text="Nej">
      <formula>NOT(ISERROR(SEARCH("Nej",C18)))</formula>
    </cfRule>
    <cfRule type="containsText" dxfId="505" priority="11" operator="containsText" text="Ja">
      <formula>NOT(ISERROR(SEARCH("Ja",C18)))</formula>
    </cfRule>
    <cfRule type="containsText" dxfId="504" priority="12" operator="containsText" text="Ja">
      <formula>NOT(ISERROR(SEARCH("Ja",C18)))</formula>
    </cfRule>
    <cfRule type="containsText" dxfId="503" priority="13" operator="containsText" text="Ja">
      <formula>NOT(ISERROR(SEARCH("Ja",C18)))</formula>
    </cfRule>
    <cfRule type="containsText" dxfId="502" priority="14" operator="containsText" text="Ja">
      <formula>NOT(ISERROR(SEARCH("Ja",C18)))</formula>
    </cfRule>
  </conditionalFormatting>
  <conditionalFormatting sqref="C18:C19">
    <cfRule type="containsText" dxfId="501" priority="8" operator="containsText" text="Ja">
      <formula>NOT(ISERROR(SEARCH("Ja",C18)))</formula>
    </cfRule>
    <cfRule type="colorScale" priority="9">
      <colorScale>
        <cfvo type="min"/>
        <cfvo type="percentile" val="50"/>
        <cfvo type="max"/>
        <color rgb="FFF8696B"/>
        <color rgb="FFFFEB84"/>
        <color rgb="FF63BE7B"/>
      </colorScale>
    </cfRule>
  </conditionalFormatting>
  <conditionalFormatting sqref="C22:C23">
    <cfRule type="containsText" dxfId="500" priority="1" operator="containsText" text="Ja">
      <formula>NOT(ISERROR(SEARCH("Ja",C22)))</formula>
    </cfRule>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C5 C8:C15 C18:C19 C22:C23" xr:uid="{610D2DE0-D73D-4601-BBA7-17D92A32A862}">
      <formula1>$C$35:$C$37</formula1>
    </dataValidation>
  </dataValidations>
  <printOptions horizontalCentered="1"/>
  <pageMargins left="0.25" right="0.25" top="0.24" bottom="0.75" header="0.3" footer="0.3"/>
  <pageSetup paperSize="9" scale="64" orientation="landscape" r:id="rId1"/>
  <headerFooter>
    <oddFooter>&amp;L&amp;A&amp;C&amp;F&amp;R&amp;D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9290-34CB-4813-8D32-84741D7EA161}">
  <sheetPr>
    <tabColor rgb="FF00DE64"/>
    <pageSetUpPr fitToPage="1"/>
  </sheetPr>
  <dimension ref="B1:G37"/>
  <sheetViews>
    <sheetView showGridLines="0" zoomScaleNormal="100" workbookViewId="0">
      <selection activeCell="D19" sqref="D19:E20"/>
    </sheetView>
  </sheetViews>
  <sheetFormatPr defaultColWidth="9" defaultRowHeight="28.5" customHeight="1" x14ac:dyDescent="0.25"/>
  <cols>
    <col min="1" max="1" width="1.3984375" style="4" customWidth="1"/>
    <col min="2" max="2" width="108.8984375" style="4" customWidth="1"/>
    <col min="3" max="3" width="9" style="4"/>
    <col min="4" max="4" width="60.09765625" style="4" customWidth="1"/>
    <col min="5" max="5" width="19.3984375" style="4" customWidth="1"/>
    <col min="6" max="6" width="4.09765625" style="4" customWidth="1"/>
    <col min="7" max="7" width="78.5" style="4" hidden="1" customWidth="1"/>
    <col min="8" max="16384" width="9" style="4"/>
  </cols>
  <sheetData>
    <row r="1" spans="2:7" ht="8.25" customHeight="1" thickBot="1" x14ac:dyDescent="0.3"/>
    <row r="2" spans="2:7" ht="65.25" customHeight="1" thickBot="1" x14ac:dyDescent="0.3">
      <c r="B2" s="301" t="s">
        <v>204</v>
      </c>
      <c r="C2" s="302"/>
      <c r="D2" s="302"/>
      <c r="E2" s="303"/>
    </row>
    <row r="3" spans="2:7" ht="12" customHeight="1" thickBot="1" x14ac:dyDescent="0.3">
      <c r="B3" s="3"/>
    </row>
    <row r="4" spans="2:7" ht="42" thickBot="1" x14ac:dyDescent="0.3">
      <c r="B4" s="16" t="s">
        <v>213</v>
      </c>
      <c r="C4" s="184" t="s">
        <v>190</v>
      </c>
      <c r="D4" s="15" t="s">
        <v>7</v>
      </c>
      <c r="E4" s="15" t="s">
        <v>11</v>
      </c>
      <c r="G4" s="100" t="s">
        <v>96</v>
      </c>
    </row>
    <row r="5" spans="2:7" ht="14.4" thickBot="1" x14ac:dyDescent="0.3">
      <c r="B5" s="157" t="s">
        <v>100</v>
      </c>
      <c r="C5" s="154"/>
      <c r="D5" s="254"/>
      <c r="E5" s="244"/>
      <c r="G5" s="87"/>
    </row>
    <row r="6" spans="2:7" ht="14.4" thickBot="1" x14ac:dyDescent="0.3"/>
    <row r="7" spans="2:7" ht="42" thickBot="1" x14ac:dyDescent="0.3">
      <c r="B7" s="16" t="s">
        <v>214</v>
      </c>
      <c r="C7" s="184" t="s">
        <v>190</v>
      </c>
      <c r="D7" s="15" t="s">
        <v>7</v>
      </c>
      <c r="E7" s="15" t="s">
        <v>11</v>
      </c>
    </row>
    <row r="8" spans="2:7" ht="27.6" x14ac:dyDescent="0.25">
      <c r="B8" s="137" t="s">
        <v>155</v>
      </c>
      <c r="C8" s="13"/>
      <c r="D8" s="206"/>
      <c r="E8" s="238"/>
      <c r="G8" s="87"/>
    </row>
    <row r="9" spans="2:7" ht="27.6" x14ac:dyDescent="0.25">
      <c r="B9" s="141" t="s">
        <v>193</v>
      </c>
      <c r="C9" s="12"/>
      <c r="D9" s="224"/>
      <c r="E9" s="225"/>
      <c r="G9" s="87"/>
    </row>
    <row r="10" spans="2:7" ht="27.6" x14ac:dyDescent="0.25">
      <c r="B10" s="44" t="s">
        <v>129</v>
      </c>
      <c r="C10" s="12"/>
      <c r="D10" s="226"/>
      <c r="E10" s="227"/>
      <c r="G10" s="20" t="s">
        <v>86</v>
      </c>
    </row>
    <row r="11" spans="2:7" ht="27.6" x14ac:dyDescent="0.25">
      <c r="B11" s="39" t="s">
        <v>130</v>
      </c>
      <c r="C11" s="12"/>
      <c r="D11" s="255"/>
      <c r="E11" s="248"/>
      <c r="G11" s="86" t="s">
        <v>61</v>
      </c>
    </row>
    <row r="12" spans="2:7" ht="14.4" thickBot="1" x14ac:dyDescent="0.3">
      <c r="B12" s="40" t="s">
        <v>131</v>
      </c>
      <c r="C12" s="83"/>
      <c r="D12" s="256"/>
      <c r="E12" s="250"/>
      <c r="G12" s="87"/>
    </row>
    <row r="13" spans="2:7" ht="14.4" thickBot="1" x14ac:dyDescent="0.3"/>
    <row r="14" spans="2:7" ht="28.2" thickBot="1" x14ac:dyDescent="0.3">
      <c r="B14" s="16" t="s">
        <v>218</v>
      </c>
      <c r="C14" s="184" t="s">
        <v>190</v>
      </c>
      <c r="D14" s="15" t="s">
        <v>7</v>
      </c>
      <c r="E14" s="15" t="s">
        <v>11</v>
      </c>
    </row>
    <row r="15" spans="2:7" ht="27.6" x14ac:dyDescent="0.25">
      <c r="B15" s="156" t="s">
        <v>84</v>
      </c>
      <c r="C15" s="13"/>
      <c r="D15" s="206"/>
      <c r="E15" s="238"/>
      <c r="G15" s="85" t="s">
        <v>88</v>
      </c>
    </row>
    <row r="16" spans="2:7" ht="28.2" thickBot="1" x14ac:dyDescent="0.3">
      <c r="B16" s="179" t="s">
        <v>189</v>
      </c>
      <c r="C16" s="83"/>
      <c r="D16" s="205"/>
      <c r="E16" s="234"/>
      <c r="G16" s="85"/>
    </row>
    <row r="17" spans="2:7" s="119" customFormat="1" ht="12" customHeight="1" thickBot="1" x14ac:dyDescent="0.3">
      <c r="B17" s="120"/>
      <c r="C17" s="121"/>
      <c r="D17" s="114"/>
      <c r="E17" s="114"/>
      <c r="G17" s="114"/>
    </row>
    <row r="18" spans="2:7" ht="30" customHeight="1" thickBot="1" x14ac:dyDescent="0.25">
      <c r="B18" s="304" t="s">
        <v>217</v>
      </c>
      <c r="C18" s="305"/>
      <c r="D18" s="305"/>
      <c r="E18" s="306"/>
      <c r="G18" s="115"/>
    </row>
    <row r="19" spans="2:7" ht="27.6" x14ac:dyDescent="0.25">
      <c r="B19" s="215" t="s">
        <v>132</v>
      </c>
      <c r="C19" s="13"/>
      <c r="D19" s="252"/>
      <c r="E19" s="225"/>
      <c r="G19" s="87"/>
    </row>
    <row r="20" spans="2:7" ht="28.2" thickBot="1" x14ac:dyDescent="0.3">
      <c r="B20" s="79" t="s">
        <v>133</v>
      </c>
      <c r="C20" s="83"/>
      <c r="D20" s="205"/>
      <c r="E20" s="234"/>
      <c r="G20" s="85" t="s">
        <v>87</v>
      </c>
    </row>
    <row r="35" spans="3:3" ht="28.5" hidden="1" customHeight="1" x14ac:dyDescent="0.25">
      <c r="C35" s="149" t="s">
        <v>1</v>
      </c>
    </row>
    <row r="36" spans="3:3" ht="28.5" hidden="1" customHeight="1" x14ac:dyDescent="0.25">
      <c r="C36" s="150" t="s">
        <v>167</v>
      </c>
    </row>
    <row r="37" spans="3:3" ht="28.5" hidden="1" customHeight="1" thickBot="1" x14ac:dyDescent="0.3">
      <c r="C37" s="151" t="s">
        <v>2</v>
      </c>
    </row>
  </sheetData>
  <sheetProtection sheet="1" objects="1" scenarios="1"/>
  <mergeCells count="2">
    <mergeCell ref="B18:E18"/>
    <mergeCell ref="B2:E2"/>
  </mergeCells>
  <conditionalFormatting sqref="C17">
    <cfRule type="containsText" dxfId="499" priority="173" operator="containsText" text="Nej">
      <formula>NOT(ISERROR(SEARCH("Nej",C17)))</formula>
    </cfRule>
    <cfRule type="containsText" dxfId="498" priority="174" operator="containsText" text="Ja">
      <formula>NOT(ISERROR(SEARCH("Ja",C17)))</formula>
    </cfRule>
    <cfRule type="containsText" dxfId="497" priority="175" operator="containsText" text="Ja">
      <formula>NOT(ISERROR(SEARCH("Ja",C17)))</formula>
    </cfRule>
    <cfRule type="containsText" dxfId="496" priority="176" operator="containsText" text="Ja">
      <formula>NOT(ISERROR(SEARCH("Ja",C17)))</formula>
    </cfRule>
    <cfRule type="containsText" dxfId="495" priority="177" operator="containsText" text="Ja">
      <formula>NOT(ISERROR(SEARCH("Ja",C17)))</formula>
    </cfRule>
  </conditionalFormatting>
  <conditionalFormatting sqref="C5">
    <cfRule type="containsText" dxfId="494" priority="45" operator="containsText" text="Nej">
      <formula>NOT(ISERROR(SEARCH("Nej",C5)))</formula>
    </cfRule>
    <cfRule type="containsText" dxfId="493" priority="46" operator="containsText" text="Ja">
      <formula>NOT(ISERROR(SEARCH("Ja",C5)))</formula>
    </cfRule>
    <cfRule type="containsText" dxfId="492" priority="47" operator="containsText" text="Ja">
      <formula>NOT(ISERROR(SEARCH("Ja",C5)))</formula>
    </cfRule>
    <cfRule type="containsText" dxfId="491" priority="48" operator="containsText" text="Ja">
      <formula>NOT(ISERROR(SEARCH("Ja",C5)))</formula>
    </cfRule>
    <cfRule type="containsText" dxfId="490" priority="49" operator="containsText" text="Ja">
      <formula>NOT(ISERROR(SEARCH("Ja",C5)))</formula>
    </cfRule>
  </conditionalFormatting>
  <conditionalFormatting sqref="C5">
    <cfRule type="containsText" dxfId="489" priority="804" operator="containsText" text="Ja">
      <formula>NOT(ISERROR(SEARCH("Ja",C5)))</formula>
    </cfRule>
    <cfRule type="colorScale" priority="805">
      <colorScale>
        <cfvo type="min"/>
        <cfvo type="percentile" val="50"/>
        <cfvo type="max"/>
        <color rgb="FFF8696B"/>
        <color rgb="FFFFEB84"/>
        <color rgb="FF63BE7B"/>
      </colorScale>
    </cfRule>
  </conditionalFormatting>
  <conditionalFormatting sqref="C8:C12">
    <cfRule type="containsText" dxfId="488" priority="15" operator="containsText" text="Nej">
      <formula>NOT(ISERROR(SEARCH("Nej",C8)))</formula>
    </cfRule>
    <cfRule type="containsText" dxfId="487" priority="16" operator="containsText" text="Ja">
      <formula>NOT(ISERROR(SEARCH("Ja",C8)))</formula>
    </cfRule>
    <cfRule type="containsText" dxfId="486" priority="17" operator="containsText" text="Ja">
      <formula>NOT(ISERROR(SEARCH("Ja",C8)))</formula>
    </cfRule>
    <cfRule type="containsText" dxfId="485" priority="18" operator="containsText" text="Ja">
      <formula>NOT(ISERROR(SEARCH("Ja",C8)))</formula>
    </cfRule>
    <cfRule type="containsText" dxfId="484" priority="19" operator="containsText" text="Ja">
      <formula>NOT(ISERROR(SEARCH("Ja",C8)))</formula>
    </cfRule>
  </conditionalFormatting>
  <conditionalFormatting sqref="C8:C12">
    <cfRule type="containsText" dxfId="483" priority="20" operator="containsText" text="Ja">
      <formula>NOT(ISERROR(SEARCH("Ja",C8)))</formula>
    </cfRule>
    <cfRule type="colorScale" priority="21">
      <colorScale>
        <cfvo type="min"/>
        <cfvo type="percentile" val="50"/>
        <cfvo type="max"/>
        <color rgb="FFF8696B"/>
        <color rgb="FFFFEB84"/>
        <color rgb="FF63BE7B"/>
      </colorScale>
    </cfRule>
  </conditionalFormatting>
  <conditionalFormatting sqref="C15:C16">
    <cfRule type="containsText" dxfId="482" priority="8" operator="containsText" text="Nej">
      <formula>NOT(ISERROR(SEARCH("Nej",C15)))</formula>
    </cfRule>
    <cfRule type="containsText" dxfId="481" priority="9" operator="containsText" text="Ja">
      <formula>NOT(ISERROR(SEARCH("Ja",C15)))</formula>
    </cfRule>
    <cfRule type="containsText" dxfId="480" priority="10" operator="containsText" text="Ja">
      <formula>NOT(ISERROR(SEARCH("Ja",C15)))</formula>
    </cfRule>
    <cfRule type="containsText" dxfId="479" priority="11" operator="containsText" text="Ja">
      <formula>NOT(ISERROR(SEARCH("Ja",C15)))</formula>
    </cfRule>
    <cfRule type="containsText" dxfId="478" priority="12" operator="containsText" text="Ja">
      <formula>NOT(ISERROR(SEARCH("Ja",C15)))</formula>
    </cfRule>
  </conditionalFormatting>
  <conditionalFormatting sqref="C15:C16">
    <cfRule type="containsText" dxfId="477" priority="13" operator="containsText" text="Ja">
      <formula>NOT(ISERROR(SEARCH("Ja",C15)))</formula>
    </cfRule>
    <cfRule type="colorScale" priority="14">
      <colorScale>
        <cfvo type="min"/>
        <cfvo type="percentile" val="50"/>
        <cfvo type="max"/>
        <color rgb="FFF8696B"/>
        <color rgb="FFFFEB84"/>
        <color rgb="FF63BE7B"/>
      </colorScale>
    </cfRule>
  </conditionalFormatting>
  <conditionalFormatting sqref="C19:C20">
    <cfRule type="containsText" dxfId="476" priority="1" operator="containsText" text="Nej">
      <formula>NOT(ISERROR(SEARCH("Nej",C19)))</formula>
    </cfRule>
    <cfRule type="containsText" dxfId="475" priority="2" operator="containsText" text="Ja">
      <formula>NOT(ISERROR(SEARCH("Ja",C19)))</formula>
    </cfRule>
    <cfRule type="containsText" dxfId="474" priority="3" operator="containsText" text="Ja">
      <formula>NOT(ISERROR(SEARCH("Ja",C19)))</formula>
    </cfRule>
    <cfRule type="containsText" dxfId="473" priority="4" operator="containsText" text="Ja">
      <formula>NOT(ISERROR(SEARCH("Ja",C19)))</formula>
    </cfRule>
    <cfRule type="containsText" dxfId="472" priority="5" operator="containsText" text="Ja">
      <formula>NOT(ISERROR(SEARCH("Ja",C19)))</formula>
    </cfRule>
  </conditionalFormatting>
  <conditionalFormatting sqref="C19:C20">
    <cfRule type="containsText" dxfId="471" priority="6" operator="containsText" text="Ja">
      <formula>NOT(ISERROR(SEARCH("Ja",C19)))</formula>
    </cfRule>
    <cfRule type="colorScale" priority="7">
      <colorScale>
        <cfvo type="min"/>
        <cfvo type="percentile" val="50"/>
        <cfvo type="max"/>
        <color rgb="FFF8696B"/>
        <color rgb="FFFFEB84"/>
        <color rgb="FF63BE7B"/>
      </colorScale>
    </cfRule>
  </conditionalFormatting>
  <dataValidations count="2">
    <dataValidation type="list" allowBlank="1" showInputMessage="1" showErrorMessage="1" sqref="C17" xr:uid="{5602F52F-A95B-4560-BFD3-7FB91E986D17}">
      <formula1>#REF!</formula1>
    </dataValidation>
    <dataValidation type="list" allowBlank="1" showInputMessage="1" showErrorMessage="1" sqref="C5 C8:C12 C15:C16 C19:C20" xr:uid="{57067E04-91D7-4292-BD6B-BAE129C6C37A}">
      <formula1>$C$35:$C$37</formula1>
    </dataValidation>
  </dataValidations>
  <printOptions horizontalCentered="1"/>
  <pageMargins left="0.25" right="0.25" top="0.45333333333333331" bottom="0.75" header="0.3" footer="0.3"/>
  <pageSetup paperSize="9" scale="64" orientation="landscape" r:id="rId1"/>
  <headerFooter>
    <oddFooter>&amp;L&amp;A&amp;C&amp;F&amp;R&amp;D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5AEA2-EA0E-4C84-BFD9-48321EB6D03A}">
  <sheetPr>
    <tabColor rgb="FF00DE64"/>
    <pageSetUpPr fitToPage="1"/>
  </sheetPr>
  <dimension ref="B1:I38"/>
  <sheetViews>
    <sheetView showGridLines="0" zoomScaleNormal="100" workbookViewId="0">
      <selection activeCell="D20" sqref="D20:E22"/>
    </sheetView>
  </sheetViews>
  <sheetFormatPr defaultColWidth="9" defaultRowHeight="28.5" customHeight="1" x14ac:dyDescent="0.25"/>
  <cols>
    <col min="1" max="1" width="1.3984375" style="4" customWidth="1"/>
    <col min="2" max="2" width="108.8984375" style="4" customWidth="1"/>
    <col min="3" max="3" width="9" style="4"/>
    <col min="4" max="4" width="60.09765625" style="4" customWidth="1"/>
    <col min="5" max="5" width="19.3984375" style="4" customWidth="1"/>
    <col min="6" max="6" width="3.8984375" style="4" customWidth="1"/>
    <col min="7" max="7" width="76.09765625" style="4" hidden="1" customWidth="1"/>
    <col min="8" max="16384" width="9" style="4"/>
  </cols>
  <sheetData>
    <row r="1" spans="2:9" ht="8.25" customHeight="1" thickBot="1" x14ac:dyDescent="0.3"/>
    <row r="2" spans="2:9" ht="65.25" customHeight="1" thickBot="1" x14ac:dyDescent="0.3">
      <c r="B2" s="301" t="s">
        <v>205</v>
      </c>
      <c r="C2" s="302"/>
      <c r="D2" s="302"/>
      <c r="E2" s="303"/>
    </row>
    <row r="3" spans="2:9" ht="12" customHeight="1" thickBot="1" x14ac:dyDescent="0.3">
      <c r="B3" s="3"/>
    </row>
    <row r="4" spans="2:9" ht="42" thickBot="1" x14ac:dyDescent="0.3">
      <c r="B4" s="16" t="s">
        <v>213</v>
      </c>
      <c r="C4" s="184" t="s">
        <v>190</v>
      </c>
      <c r="D4" s="15" t="s">
        <v>7</v>
      </c>
      <c r="E4" s="15" t="s">
        <v>11</v>
      </c>
      <c r="G4" s="100" t="s">
        <v>96</v>
      </c>
    </row>
    <row r="5" spans="2:9" ht="14.4" thickBot="1" x14ac:dyDescent="0.3">
      <c r="B5" s="153" t="s">
        <v>103</v>
      </c>
      <c r="C5" s="154"/>
      <c r="D5" s="254"/>
      <c r="E5" s="244"/>
      <c r="G5" s="87"/>
    </row>
    <row r="6" spans="2:9" ht="14.4" thickBot="1" x14ac:dyDescent="0.3"/>
    <row r="7" spans="2:9" ht="42" thickBot="1" x14ac:dyDescent="0.3">
      <c r="B7" s="8" t="s">
        <v>214</v>
      </c>
      <c r="C7" s="184" t="s">
        <v>190</v>
      </c>
      <c r="D7" s="6" t="s">
        <v>7</v>
      </c>
      <c r="E7" s="6" t="s">
        <v>11</v>
      </c>
    </row>
    <row r="8" spans="2:9" ht="41.4" x14ac:dyDescent="0.25">
      <c r="B8" s="141" t="s">
        <v>101</v>
      </c>
      <c r="C8" s="17"/>
      <c r="D8" s="224"/>
      <c r="E8" s="225"/>
      <c r="G8" s="5" t="s">
        <v>107</v>
      </c>
    </row>
    <row r="9" spans="2:9" ht="28.8" x14ac:dyDescent="0.3">
      <c r="B9" s="143" t="s">
        <v>174</v>
      </c>
      <c r="C9" s="12"/>
      <c r="D9" s="224"/>
      <c r="E9" s="225"/>
      <c r="G9" s="5"/>
    </row>
    <row r="10" spans="2:9" ht="27.6" x14ac:dyDescent="0.25">
      <c r="B10" s="44" t="s">
        <v>102</v>
      </c>
      <c r="C10" s="12"/>
      <c r="D10" s="226"/>
      <c r="E10" s="227"/>
      <c r="G10" s="5" t="s">
        <v>108</v>
      </c>
    </row>
    <row r="11" spans="2:9" ht="13.8" x14ac:dyDescent="0.25">
      <c r="B11" s="44" t="s">
        <v>106</v>
      </c>
      <c r="C11" s="12"/>
      <c r="D11" s="226"/>
      <c r="E11" s="227"/>
      <c r="G11" s="20"/>
    </row>
    <row r="12" spans="2:9" ht="13.8" x14ac:dyDescent="0.25">
      <c r="B12" s="39" t="s">
        <v>134</v>
      </c>
      <c r="C12" s="12"/>
      <c r="D12" s="255"/>
      <c r="E12" s="248"/>
      <c r="G12" s="20" t="s">
        <v>64</v>
      </c>
    </row>
    <row r="13" spans="2:9" ht="14.4" thickBot="1" x14ac:dyDescent="0.3">
      <c r="B13" s="40" t="s">
        <v>135</v>
      </c>
      <c r="C13" s="14"/>
      <c r="D13" s="256"/>
      <c r="E13" s="250"/>
      <c r="G13" s="5"/>
    </row>
    <row r="14" spans="2:9" ht="14.4" thickBot="1" x14ac:dyDescent="0.3">
      <c r="G14" s="3"/>
    </row>
    <row r="15" spans="2:9" ht="28.2" thickBot="1" x14ac:dyDescent="0.3">
      <c r="B15" s="16" t="s">
        <v>216</v>
      </c>
      <c r="C15" s="184" t="s">
        <v>190</v>
      </c>
      <c r="D15" s="15" t="s">
        <v>7</v>
      </c>
      <c r="E15" s="6" t="s">
        <v>11</v>
      </c>
      <c r="G15" s="3"/>
    </row>
    <row r="16" spans="2:9" ht="41.4" x14ac:dyDescent="0.25">
      <c r="B16" s="137" t="s">
        <v>225</v>
      </c>
      <c r="C16" s="17"/>
      <c r="D16" s="206"/>
      <c r="E16" s="103"/>
      <c r="G16" s="85" t="s">
        <v>104</v>
      </c>
    </row>
    <row r="17" spans="2:7" ht="28.2" thickBot="1" x14ac:dyDescent="0.3">
      <c r="B17" s="178" t="s">
        <v>187</v>
      </c>
      <c r="C17" s="14"/>
      <c r="D17" s="205"/>
      <c r="E17" s="104"/>
      <c r="G17" s="85"/>
    </row>
    <row r="18" spans="2:7" ht="12" customHeight="1" thickBot="1" x14ac:dyDescent="0.3">
      <c r="B18" s="122"/>
      <c r="C18" s="121"/>
      <c r="D18" s="114"/>
      <c r="E18" s="114"/>
      <c r="G18" s="102"/>
    </row>
    <row r="19" spans="2:7" ht="31.5" customHeight="1" thickBot="1" x14ac:dyDescent="0.3">
      <c r="B19" s="304" t="s">
        <v>217</v>
      </c>
      <c r="C19" s="305"/>
      <c r="D19" s="305"/>
      <c r="E19" s="306"/>
      <c r="G19" s="102"/>
    </row>
    <row r="20" spans="2:7" ht="41.4" x14ac:dyDescent="0.25">
      <c r="B20" s="215" t="s">
        <v>136</v>
      </c>
      <c r="C20" s="17"/>
      <c r="D20" s="224"/>
      <c r="E20" s="225"/>
      <c r="G20" s="85" t="s">
        <v>109</v>
      </c>
    </row>
    <row r="21" spans="2:7" ht="55.2" x14ac:dyDescent="0.25">
      <c r="B21" s="77" t="s">
        <v>137</v>
      </c>
      <c r="C21" s="12"/>
      <c r="D21" s="226"/>
      <c r="E21" s="227"/>
      <c r="G21" s="85" t="s">
        <v>110</v>
      </c>
    </row>
    <row r="22" spans="2:7" ht="42" thickBot="1" x14ac:dyDescent="0.3">
      <c r="B22" s="79" t="s">
        <v>138</v>
      </c>
      <c r="C22" s="14"/>
      <c r="D22" s="205"/>
      <c r="E22" s="234"/>
      <c r="G22" s="20" t="s">
        <v>105</v>
      </c>
    </row>
    <row r="23" spans="2:7" ht="28.5" customHeight="1" x14ac:dyDescent="0.25">
      <c r="B23" s="98"/>
      <c r="G23" s="102"/>
    </row>
    <row r="24" spans="2:7" ht="28.5" customHeight="1" x14ac:dyDescent="0.25">
      <c r="G24" s="3"/>
    </row>
    <row r="36" spans="3:3" ht="28.5" hidden="1" customHeight="1" x14ac:dyDescent="0.25">
      <c r="C36" s="149" t="s">
        <v>1</v>
      </c>
    </row>
    <row r="37" spans="3:3" ht="28.5" hidden="1" customHeight="1" x14ac:dyDescent="0.25">
      <c r="C37" s="150" t="s">
        <v>167</v>
      </c>
    </row>
    <row r="38" spans="3:3" ht="28.5" hidden="1" customHeight="1" thickBot="1" x14ac:dyDescent="0.3">
      <c r="C38" s="151" t="s">
        <v>2</v>
      </c>
    </row>
  </sheetData>
  <sheetProtection sheet="1" objects="1" scenarios="1"/>
  <mergeCells count="2">
    <mergeCell ref="B19:E19"/>
    <mergeCell ref="B2:E2"/>
  </mergeCells>
  <conditionalFormatting sqref="C18">
    <cfRule type="containsText" dxfId="470" priority="163" operator="containsText" text="Nej">
      <formula>NOT(ISERROR(SEARCH("Nej",C18)))</formula>
    </cfRule>
    <cfRule type="containsText" dxfId="469" priority="164" operator="containsText" text="Ja">
      <formula>NOT(ISERROR(SEARCH("Ja",C18)))</formula>
    </cfRule>
    <cfRule type="containsText" dxfId="468" priority="165" operator="containsText" text="Ja">
      <formula>NOT(ISERROR(SEARCH("Ja",C18)))</formula>
    </cfRule>
    <cfRule type="containsText" dxfId="467" priority="166" operator="containsText" text="Ja">
      <formula>NOT(ISERROR(SEARCH("Ja",C18)))</formula>
    </cfRule>
    <cfRule type="containsText" dxfId="466" priority="167" operator="containsText" text="Ja">
      <formula>NOT(ISERROR(SEARCH("Ja",C18)))</formula>
    </cfRule>
  </conditionalFormatting>
  <conditionalFormatting sqref="C5">
    <cfRule type="containsText" dxfId="465" priority="24" operator="containsText" text="Nej">
      <formula>NOT(ISERROR(SEARCH("Nej",C5)))</formula>
    </cfRule>
    <cfRule type="containsText" dxfId="464" priority="25" operator="containsText" text="Ja">
      <formula>NOT(ISERROR(SEARCH("Ja",C5)))</formula>
    </cfRule>
    <cfRule type="containsText" dxfId="463" priority="26" operator="containsText" text="Ja">
      <formula>NOT(ISERROR(SEARCH("Ja",C5)))</formula>
    </cfRule>
    <cfRule type="containsText" dxfId="462" priority="27" operator="containsText" text="Ja">
      <formula>NOT(ISERROR(SEARCH("Ja",C5)))</formula>
    </cfRule>
    <cfRule type="containsText" dxfId="461" priority="28" operator="containsText" text="Ja">
      <formula>NOT(ISERROR(SEARCH("Ja",C5)))</formula>
    </cfRule>
  </conditionalFormatting>
  <conditionalFormatting sqref="C8:C13 C16:C17 C20:C22">
    <cfRule type="containsText" dxfId="460" priority="3" operator="containsText" text="Nej">
      <formula>NOT(ISERROR(SEARCH("Nej",C8)))</formula>
    </cfRule>
    <cfRule type="containsText" dxfId="459" priority="4" operator="containsText" text="Ja">
      <formula>NOT(ISERROR(SEARCH("Ja",C8)))</formula>
    </cfRule>
    <cfRule type="containsText" dxfId="458" priority="5" operator="containsText" text="Ja">
      <formula>NOT(ISERROR(SEARCH("Ja",C8)))</formula>
    </cfRule>
    <cfRule type="containsText" dxfId="457" priority="6" operator="containsText" text="Ja">
      <formula>NOT(ISERROR(SEARCH("Ja",C8)))</formula>
    </cfRule>
    <cfRule type="containsText" dxfId="456" priority="7" operator="containsText" text="Ja">
      <formula>NOT(ISERROR(SEARCH("Ja",C8)))</formula>
    </cfRule>
  </conditionalFormatting>
  <conditionalFormatting sqref="C8:C13 C16:C17 C20:C22">
    <cfRule type="containsText" dxfId="455" priority="1" operator="containsText" text="Ja">
      <formula>NOT(ISERROR(SEARCH("Ja",C8)))</formula>
    </cfRule>
    <cfRule type="colorScale" priority="2">
      <colorScale>
        <cfvo type="min"/>
        <cfvo type="percentile" val="50"/>
        <cfvo type="max"/>
        <color rgb="FFF8696B"/>
        <color rgb="FFFFEB84"/>
        <color rgb="FF63BE7B"/>
      </colorScale>
    </cfRule>
  </conditionalFormatting>
  <conditionalFormatting sqref="C5">
    <cfRule type="containsText" dxfId="454" priority="785" operator="containsText" text="Ja">
      <formula>NOT(ISERROR(SEARCH("Ja",C5)))</formula>
    </cfRule>
    <cfRule type="colorScale" priority="786">
      <colorScale>
        <cfvo type="min"/>
        <cfvo type="percentile" val="50"/>
        <cfvo type="max"/>
        <color rgb="FFF8696B"/>
        <color rgb="FFFFEB84"/>
        <color rgb="FF63BE7B"/>
      </colorScale>
    </cfRule>
  </conditionalFormatting>
  <dataValidations count="2">
    <dataValidation type="list" allowBlank="1" showInputMessage="1" showErrorMessage="1" sqref="C18" xr:uid="{EC663A58-BBF4-45B8-AEEB-F25F660B11A1}">
      <formula1>#REF!</formula1>
    </dataValidation>
    <dataValidation type="list" allowBlank="1" showInputMessage="1" showErrorMessage="1" sqref="C5 C8:C13 C16:C17 C20:C22" xr:uid="{4E5161E7-79F7-49F7-9D47-FD170E66B7C8}">
      <formula1>$C$36:$C$38</formula1>
    </dataValidation>
  </dataValidations>
  <printOptions horizontalCentered="1"/>
  <pageMargins left="0.25" right="0.25" top="0.38" bottom="0.75" header="0.20666666666666667" footer="0.3"/>
  <pageSetup paperSize="9" scale="64" orientation="landscape" r:id="rId1"/>
  <headerFooter>
    <oddFooter>&amp;L&amp;A&amp;C&amp;F&amp;R&amp;D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5258-44CE-48B3-B243-26A4C8D926C1}">
  <sheetPr>
    <tabColor rgb="FF00DE64"/>
    <pageSetUpPr fitToPage="1"/>
  </sheetPr>
  <dimension ref="B1:G38"/>
  <sheetViews>
    <sheetView showGridLines="0" zoomScaleNormal="100" workbookViewId="0">
      <selection activeCell="D22" sqref="D22:E26"/>
    </sheetView>
  </sheetViews>
  <sheetFormatPr defaultColWidth="9" defaultRowHeight="28.5" customHeight="1" x14ac:dyDescent="0.25"/>
  <cols>
    <col min="1" max="1" width="1.3984375" style="4" customWidth="1"/>
    <col min="2" max="2" width="108.8984375" style="4" customWidth="1"/>
    <col min="3" max="3" width="9" style="4"/>
    <col min="4" max="4" width="60.09765625" style="4" customWidth="1"/>
    <col min="5" max="5" width="19.3984375" style="4" customWidth="1"/>
    <col min="6" max="6" width="5.19921875" style="4" customWidth="1"/>
    <col min="7" max="7" width="85.5" style="4" hidden="1" customWidth="1"/>
    <col min="8" max="16384" width="9" style="4"/>
  </cols>
  <sheetData>
    <row r="1" spans="2:7" ht="8.25" customHeight="1" thickBot="1" x14ac:dyDescent="0.3"/>
    <row r="2" spans="2:7" ht="65.25" customHeight="1" thickBot="1" x14ac:dyDescent="0.3">
      <c r="B2" s="301" t="s">
        <v>206</v>
      </c>
      <c r="C2" s="302"/>
      <c r="D2" s="302"/>
      <c r="E2" s="303"/>
    </row>
    <row r="3" spans="2:7" ht="12" customHeight="1" thickBot="1" x14ac:dyDescent="0.3">
      <c r="B3" s="3"/>
    </row>
    <row r="4" spans="2:7" ht="42" thickBot="1" x14ac:dyDescent="0.3">
      <c r="B4" s="16" t="s">
        <v>213</v>
      </c>
      <c r="C4" s="184" t="s">
        <v>190</v>
      </c>
      <c r="D4" s="15" t="s">
        <v>7</v>
      </c>
      <c r="E4" s="15" t="s">
        <v>11</v>
      </c>
      <c r="G4" s="100" t="s">
        <v>96</v>
      </c>
    </row>
    <row r="5" spans="2:7" ht="14.4" thickBot="1" x14ac:dyDescent="0.3">
      <c r="B5" s="157" t="s">
        <v>111</v>
      </c>
      <c r="C5" s="154"/>
      <c r="D5" s="257"/>
      <c r="E5" s="258"/>
      <c r="G5" s="87"/>
    </row>
    <row r="6" spans="2:7" ht="14.4" thickBot="1" x14ac:dyDescent="0.3"/>
    <row r="7" spans="2:7" ht="42" thickBot="1" x14ac:dyDescent="0.3">
      <c r="B7" s="16" t="s">
        <v>219</v>
      </c>
      <c r="C7" s="184" t="s">
        <v>190</v>
      </c>
      <c r="D7" s="6" t="s">
        <v>7</v>
      </c>
      <c r="E7" s="15" t="s">
        <v>11</v>
      </c>
    </row>
    <row r="8" spans="2:7" ht="27.6" x14ac:dyDescent="0.25">
      <c r="B8" s="156" t="s">
        <v>112</v>
      </c>
      <c r="C8" s="13"/>
      <c r="D8" s="259"/>
      <c r="E8" s="260"/>
      <c r="G8" s="87"/>
    </row>
    <row r="9" spans="2:7" ht="27.6" x14ac:dyDescent="0.25">
      <c r="B9" s="210" t="s">
        <v>173</v>
      </c>
      <c r="C9" s="12"/>
      <c r="D9" s="226"/>
      <c r="E9" s="261"/>
      <c r="G9" s="87"/>
    </row>
    <row r="10" spans="2:7" ht="41.4" x14ac:dyDescent="0.25">
      <c r="B10" s="7" t="s">
        <v>175</v>
      </c>
      <c r="C10" s="12"/>
      <c r="D10" s="226"/>
      <c r="E10" s="262"/>
      <c r="G10" s="97" t="s">
        <v>117</v>
      </c>
    </row>
    <row r="11" spans="2:7" ht="13.8" x14ac:dyDescent="0.25">
      <c r="B11" s="7" t="s">
        <v>139</v>
      </c>
      <c r="C11" s="12"/>
      <c r="D11" s="226"/>
      <c r="E11" s="262"/>
      <c r="G11" s="20"/>
    </row>
    <row r="12" spans="2:7" ht="13.8" x14ac:dyDescent="0.25">
      <c r="B12" s="39" t="s">
        <v>140</v>
      </c>
      <c r="C12" s="12"/>
      <c r="D12" s="263"/>
      <c r="E12" s="264"/>
      <c r="G12" s="41" t="s">
        <v>176</v>
      </c>
    </row>
    <row r="13" spans="2:7" ht="14.4" thickBot="1" x14ac:dyDescent="0.3">
      <c r="B13" s="40" t="s">
        <v>141</v>
      </c>
      <c r="C13" s="14"/>
      <c r="D13" s="281"/>
      <c r="E13" s="265"/>
      <c r="G13" s="87"/>
    </row>
    <row r="14" spans="2:7" ht="14.4" thickBot="1" x14ac:dyDescent="0.3">
      <c r="B14" s="55"/>
      <c r="G14" s="3"/>
    </row>
    <row r="15" spans="2:7" ht="28.2" thickBot="1" x14ac:dyDescent="0.3">
      <c r="B15" s="217" t="s">
        <v>220</v>
      </c>
      <c r="C15" s="184" t="s">
        <v>190</v>
      </c>
      <c r="D15" s="182"/>
      <c r="E15" s="183"/>
      <c r="G15" s="3"/>
    </row>
    <row r="16" spans="2:7" ht="27.6" x14ac:dyDescent="0.25">
      <c r="B16" s="141" t="s">
        <v>179</v>
      </c>
      <c r="C16" s="13"/>
      <c r="D16" s="259"/>
      <c r="E16" s="266"/>
      <c r="G16" s="97" t="s">
        <v>115</v>
      </c>
    </row>
    <row r="17" spans="2:7" ht="27.6" x14ac:dyDescent="0.25">
      <c r="B17" s="167" t="s">
        <v>178</v>
      </c>
      <c r="C17" s="12"/>
      <c r="D17" s="267"/>
      <c r="E17" s="262"/>
      <c r="G17" s="45"/>
    </row>
    <row r="18" spans="2:7" ht="27.6" x14ac:dyDescent="0.25">
      <c r="B18" s="177" t="s">
        <v>182</v>
      </c>
      <c r="C18" s="12"/>
      <c r="D18" s="268"/>
      <c r="E18" s="269"/>
      <c r="G18" s="166"/>
    </row>
    <row r="19" spans="2:7" ht="14.4" thickBot="1" x14ac:dyDescent="0.3">
      <c r="B19" s="127" t="s">
        <v>181</v>
      </c>
      <c r="C19" s="14"/>
      <c r="D19" s="292"/>
      <c r="E19" s="265"/>
      <c r="G19" s="166"/>
    </row>
    <row r="20" spans="2:7" s="119" customFormat="1" ht="12" customHeight="1" thickBot="1" x14ac:dyDescent="0.3">
      <c r="B20" s="113"/>
      <c r="C20" s="121"/>
      <c r="D20" s="126"/>
      <c r="E20" s="102"/>
      <c r="G20" s="126"/>
    </row>
    <row r="21" spans="2:7" ht="31.5" customHeight="1" thickBot="1" x14ac:dyDescent="0.3">
      <c r="B21" s="304" t="s">
        <v>217</v>
      </c>
      <c r="C21" s="307"/>
      <c r="D21" s="305"/>
      <c r="E21" s="306"/>
      <c r="G21" s="102"/>
    </row>
    <row r="22" spans="2:7" ht="41.4" x14ac:dyDescent="0.25">
      <c r="B22" s="124" t="s">
        <v>156</v>
      </c>
      <c r="C22" s="17"/>
      <c r="D22" s="259"/>
      <c r="E22" s="266"/>
      <c r="G22" s="97" t="s">
        <v>116</v>
      </c>
    </row>
    <row r="23" spans="2:7" ht="27.6" x14ac:dyDescent="0.25">
      <c r="B23" s="124" t="s">
        <v>142</v>
      </c>
      <c r="C23" s="12"/>
      <c r="D23" s="224"/>
      <c r="E23" s="266"/>
      <c r="G23" s="85" t="s">
        <v>114</v>
      </c>
    </row>
    <row r="24" spans="2:7" ht="41.4" x14ac:dyDescent="0.25">
      <c r="B24" s="124" t="s">
        <v>180</v>
      </c>
      <c r="C24" s="12"/>
      <c r="D24" s="272"/>
      <c r="E24" s="266"/>
      <c r="G24" s="125" t="s">
        <v>113</v>
      </c>
    </row>
    <row r="25" spans="2:7" ht="13.8" x14ac:dyDescent="0.25">
      <c r="B25" s="128" t="s">
        <v>143</v>
      </c>
      <c r="C25" s="12"/>
      <c r="D25" s="273"/>
      <c r="E25" s="269"/>
      <c r="G25" s="108"/>
    </row>
    <row r="26" spans="2:7" ht="42" thickBot="1" x14ac:dyDescent="0.3">
      <c r="B26" s="78" t="s">
        <v>144</v>
      </c>
      <c r="C26" s="14"/>
      <c r="D26" s="270"/>
      <c r="E26" s="271"/>
      <c r="G26" s="97" t="s">
        <v>113</v>
      </c>
    </row>
    <row r="35" spans="3:3" ht="28.5" hidden="1" customHeight="1" x14ac:dyDescent="0.25"/>
    <row r="36" spans="3:3" ht="28.5" hidden="1" customHeight="1" x14ac:dyDescent="0.25">
      <c r="C36" s="149" t="s">
        <v>1</v>
      </c>
    </row>
    <row r="37" spans="3:3" ht="28.5" hidden="1" customHeight="1" x14ac:dyDescent="0.25">
      <c r="C37" s="150" t="s">
        <v>167</v>
      </c>
    </row>
    <row r="38" spans="3:3" ht="28.5" hidden="1" customHeight="1" thickBot="1" x14ac:dyDescent="0.3">
      <c r="C38" s="151" t="s">
        <v>2</v>
      </c>
    </row>
  </sheetData>
  <sheetProtection sheet="1" objects="1" scenarios="1"/>
  <mergeCells count="2">
    <mergeCell ref="B21:E21"/>
    <mergeCell ref="B2:E2"/>
  </mergeCells>
  <conditionalFormatting sqref="C20">
    <cfRule type="containsText" dxfId="453" priority="161" operator="containsText" text="Nej">
      <formula>NOT(ISERROR(SEARCH("Nej",C20)))</formula>
    </cfRule>
    <cfRule type="containsText" dxfId="452" priority="162" operator="containsText" text="Ja">
      <formula>NOT(ISERROR(SEARCH("Ja",C20)))</formula>
    </cfRule>
    <cfRule type="containsText" dxfId="451" priority="163" operator="containsText" text="Ja">
      <formula>NOT(ISERROR(SEARCH("Ja",C20)))</formula>
    </cfRule>
    <cfRule type="containsText" dxfId="450" priority="164" operator="containsText" text="Ja">
      <formula>NOT(ISERROR(SEARCH("Ja",C20)))</formula>
    </cfRule>
    <cfRule type="containsText" dxfId="449" priority="165" operator="containsText" text="Ja">
      <formula>NOT(ISERROR(SEARCH("Ja",C20)))</formula>
    </cfRule>
  </conditionalFormatting>
  <conditionalFormatting sqref="C5 C8:C13 C16:C19 C22:C26">
    <cfRule type="containsText" dxfId="448" priority="10" operator="containsText" text="Nej">
      <formula>NOT(ISERROR(SEARCH("Nej",C5)))</formula>
    </cfRule>
    <cfRule type="containsText" dxfId="447" priority="11" operator="containsText" text="Ja">
      <formula>NOT(ISERROR(SEARCH("Ja",C5)))</formula>
    </cfRule>
    <cfRule type="containsText" dxfId="446" priority="12" operator="containsText" text="Ja">
      <formula>NOT(ISERROR(SEARCH("Ja",C5)))</formula>
    </cfRule>
    <cfRule type="containsText" dxfId="445" priority="13" operator="containsText" text="Ja">
      <formula>NOT(ISERROR(SEARCH("Ja",C5)))</formula>
    </cfRule>
    <cfRule type="containsText" dxfId="444" priority="14" operator="containsText" text="Ja">
      <formula>NOT(ISERROR(SEARCH("Ja",C5)))</formula>
    </cfRule>
  </conditionalFormatting>
  <conditionalFormatting sqref="C8:C13 C5 C16:C19 C22:C26">
    <cfRule type="containsText" dxfId="443" priority="779" operator="containsText" text="Ja">
      <formula>NOT(ISERROR(SEARCH("Ja",C5)))</formula>
    </cfRule>
    <cfRule type="colorScale" priority="780">
      <colorScale>
        <cfvo type="min"/>
        <cfvo type="percentile" val="50"/>
        <cfvo type="max"/>
        <color rgb="FFF8696B"/>
        <color rgb="FFFFEB84"/>
        <color rgb="FF63BE7B"/>
      </colorScale>
    </cfRule>
  </conditionalFormatting>
  <dataValidations count="2">
    <dataValidation type="list" allowBlank="1" showInputMessage="1" showErrorMessage="1" sqref="C20" xr:uid="{DBDC3938-E1B0-4D44-B6C8-9B0581F882ED}">
      <formula1>#REF!</formula1>
    </dataValidation>
    <dataValidation type="list" allowBlank="1" showInputMessage="1" showErrorMessage="1" sqref="C19 C5 C8 C16 C22" xr:uid="{24177F74-72B8-4D05-B9D3-6DA1C68F1F8A}">
      <formula1>$C$36:$C$38</formula1>
    </dataValidation>
  </dataValidations>
  <printOptions horizontalCentered="1"/>
  <pageMargins left="0.25" right="0.25" top="0.43333333333333335" bottom="0.75" header="0.16" footer="0.3"/>
  <pageSetup paperSize="9" scale="61" orientation="landscape" r:id="rId1"/>
  <headerFooter>
    <oddFooter>&amp;L&amp;A&amp;C&amp;F&amp;R&amp;D</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FB786E4-60A0-462E-BCA1-70248AE17928}">
          <x14:formula1>
            <xm:f>'1. BAS Grund '!$C$37:$C$39</xm:f>
          </x14:formula1>
          <xm:sqref>C9:C13 C17:C18 C23:C26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2090B-9F4C-4567-9CFF-AF29F9358C81}">
  <sheetPr>
    <tabColor rgb="FF00DE64"/>
    <pageSetUpPr fitToPage="1"/>
  </sheetPr>
  <dimension ref="B1:G38"/>
  <sheetViews>
    <sheetView showGridLines="0" zoomScaleNormal="100" workbookViewId="0">
      <selection activeCell="D15" sqref="D15"/>
    </sheetView>
  </sheetViews>
  <sheetFormatPr defaultColWidth="9" defaultRowHeight="28.5" customHeight="1" x14ac:dyDescent="0.25"/>
  <cols>
    <col min="1" max="1" width="1.3984375" style="4" customWidth="1"/>
    <col min="2" max="2" width="108.8984375" style="4" customWidth="1"/>
    <col min="3" max="3" width="9" style="4"/>
    <col min="4" max="4" width="60.09765625" style="4" customWidth="1"/>
    <col min="5" max="5" width="19.3984375" style="4" customWidth="1"/>
    <col min="6" max="6" width="9" style="4"/>
    <col min="7" max="7" width="71.09765625" style="4" hidden="1" customWidth="1"/>
    <col min="8" max="16384" width="9" style="4"/>
  </cols>
  <sheetData>
    <row r="1" spans="2:7" ht="8.25" customHeight="1" thickBot="1" x14ac:dyDescent="0.3">
      <c r="B1" s="3"/>
    </row>
    <row r="2" spans="2:7" ht="65.25" customHeight="1" thickBot="1" x14ac:dyDescent="0.3">
      <c r="B2" s="301" t="s">
        <v>207</v>
      </c>
      <c r="C2" s="302"/>
      <c r="D2" s="302"/>
      <c r="E2" s="303"/>
    </row>
    <row r="3" spans="2:7" ht="12" customHeight="1" thickBot="1" x14ac:dyDescent="0.3"/>
    <row r="4" spans="2:7" ht="42" thickBot="1" x14ac:dyDescent="0.3">
      <c r="B4" s="16" t="s">
        <v>213</v>
      </c>
      <c r="C4" s="184" t="s">
        <v>190</v>
      </c>
      <c r="D4" s="15" t="s">
        <v>7</v>
      </c>
      <c r="E4" s="15" t="s">
        <v>11</v>
      </c>
      <c r="G4" s="100" t="s">
        <v>96</v>
      </c>
    </row>
    <row r="5" spans="2:7" ht="14.4" thickBot="1" x14ac:dyDescent="0.3">
      <c r="B5" s="153" t="s">
        <v>146</v>
      </c>
      <c r="C5" s="154"/>
      <c r="D5" s="257"/>
      <c r="E5" s="258"/>
      <c r="G5" s="87"/>
    </row>
    <row r="6" spans="2:7" ht="12" customHeight="1" thickBot="1" x14ac:dyDescent="0.3"/>
    <row r="7" spans="2:7" ht="42" thickBot="1" x14ac:dyDescent="0.3">
      <c r="B7" s="8" t="s">
        <v>214</v>
      </c>
      <c r="C7" s="184" t="s">
        <v>190</v>
      </c>
      <c r="D7" s="6" t="s">
        <v>7</v>
      </c>
      <c r="E7" s="6" t="s">
        <v>11</v>
      </c>
    </row>
    <row r="8" spans="2:7" ht="27.6" x14ac:dyDescent="0.25">
      <c r="B8" s="216" t="s">
        <v>195</v>
      </c>
      <c r="C8" s="17"/>
      <c r="D8" s="274"/>
      <c r="E8" s="266"/>
      <c r="G8" s="87"/>
    </row>
    <row r="9" spans="2:7" ht="13.8" x14ac:dyDescent="0.25">
      <c r="B9" s="210" t="s">
        <v>183</v>
      </c>
      <c r="C9" s="17"/>
      <c r="D9" s="275"/>
      <c r="E9" s="266"/>
      <c r="G9" s="87"/>
    </row>
    <row r="10" spans="2:7" ht="13.8" x14ac:dyDescent="0.25">
      <c r="B10" s="211" t="s">
        <v>188</v>
      </c>
      <c r="C10" s="12"/>
      <c r="D10" s="72"/>
      <c r="E10" s="262"/>
      <c r="G10" s="20" t="s">
        <v>119</v>
      </c>
    </row>
    <row r="11" spans="2:7" ht="13.8" x14ac:dyDescent="0.25">
      <c r="B11" s="211" t="s">
        <v>121</v>
      </c>
      <c r="C11" s="12"/>
      <c r="D11" s="72"/>
      <c r="E11" s="262"/>
      <c r="G11" s="20"/>
    </row>
    <row r="12" spans="2:7" ht="13.8" x14ac:dyDescent="0.25">
      <c r="B12" s="212" t="s">
        <v>196</v>
      </c>
      <c r="C12" s="12"/>
      <c r="D12" s="276"/>
      <c r="E12" s="264"/>
      <c r="G12" s="20"/>
    </row>
    <row r="13" spans="2:7" ht="14.4" thickBot="1" x14ac:dyDescent="0.3">
      <c r="B13" s="213" t="s">
        <v>145</v>
      </c>
      <c r="C13" s="14"/>
      <c r="D13" s="277"/>
      <c r="E13" s="265"/>
      <c r="G13" s="87"/>
    </row>
    <row r="14" spans="2:7" ht="14.4" thickBot="1" x14ac:dyDescent="0.3">
      <c r="G14" s="3"/>
    </row>
    <row r="15" spans="2:7" ht="28.2" thickBot="1" x14ac:dyDescent="0.3">
      <c r="B15" s="16" t="s">
        <v>216</v>
      </c>
      <c r="C15" s="184" t="s">
        <v>190</v>
      </c>
      <c r="D15" s="15" t="s">
        <v>7</v>
      </c>
      <c r="E15" s="15" t="s">
        <v>11</v>
      </c>
    </row>
    <row r="16" spans="2:7" ht="13.8" x14ac:dyDescent="0.25">
      <c r="B16" s="158" t="s">
        <v>184</v>
      </c>
      <c r="C16" s="13"/>
      <c r="D16" s="282"/>
      <c r="E16" s="283"/>
      <c r="G16" s="87"/>
    </row>
    <row r="17" spans="2:7" ht="28.2" thickBot="1" x14ac:dyDescent="0.3">
      <c r="B17" s="19" t="s">
        <v>185</v>
      </c>
      <c r="C17" s="14"/>
      <c r="D17" s="205"/>
      <c r="E17" s="271"/>
      <c r="G17" s="87"/>
    </row>
    <row r="18" spans="2:7" s="119" customFormat="1" ht="12" customHeight="1" thickBot="1" x14ac:dyDescent="0.3">
      <c r="B18" s="122"/>
      <c r="C18" s="121"/>
      <c r="D18" s="102"/>
      <c r="E18" s="102"/>
    </row>
    <row r="19" spans="2:7" ht="31.5" customHeight="1" x14ac:dyDescent="0.25">
      <c r="B19" s="308" t="s">
        <v>217</v>
      </c>
      <c r="C19" s="309"/>
      <c r="D19" s="309"/>
      <c r="E19" s="310"/>
      <c r="G19" s="102"/>
    </row>
    <row r="20" spans="2:7" ht="13.8" x14ac:dyDescent="0.25">
      <c r="B20" s="165" t="s">
        <v>157</v>
      </c>
      <c r="C20" s="12"/>
      <c r="D20" s="284"/>
      <c r="E20" s="227"/>
      <c r="G20" s="43" t="s">
        <v>120</v>
      </c>
    </row>
    <row r="21" spans="2:7" ht="55.8" thickBot="1" x14ac:dyDescent="0.3">
      <c r="B21" s="180" t="s">
        <v>186</v>
      </c>
      <c r="C21" s="14"/>
      <c r="D21" s="278"/>
      <c r="E21" s="279"/>
      <c r="G21" s="99" t="s">
        <v>122</v>
      </c>
    </row>
    <row r="36" spans="3:3" ht="28.5" hidden="1" customHeight="1" x14ac:dyDescent="0.25">
      <c r="C36" s="149" t="s">
        <v>1</v>
      </c>
    </row>
    <row r="37" spans="3:3" ht="28.5" hidden="1" customHeight="1" x14ac:dyDescent="0.25">
      <c r="C37" s="150" t="s">
        <v>167</v>
      </c>
    </row>
    <row r="38" spans="3:3" ht="28.5" hidden="1" customHeight="1" thickBot="1" x14ac:dyDescent="0.3">
      <c r="C38" s="151" t="s">
        <v>2</v>
      </c>
    </row>
  </sheetData>
  <sheetProtection sheet="1" autoFilter="0"/>
  <mergeCells count="2">
    <mergeCell ref="B19:E19"/>
    <mergeCell ref="B2:E2"/>
  </mergeCells>
  <conditionalFormatting sqref="C18">
    <cfRule type="containsText" dxfId="442" priority="167" operator="containsText" text="Nej">
      <formula>NOT(ISERROR(SEARCH("Nej",C18)))</formula>
    </cfRule>
    <cfRule type="containsText" dxfId="441" priority="168" operator="containsText" text="Ja">
      <formula>NOT(ISERROR(SEARCH("Ja",C18)))</formula>
    </cfRule>
    <cfRule type="containsText" dxfId="440" priority="169" operator="containsText" text="Ja">
      <formula>NOT(ISERROR(SEARCH("Ja",C18)))</formula>
    </cfRule>
    <cfRule type="containsText" dxfId="439" priority="170" operator="containsText" text="Ja">
      <formula>NOT(ISERROR(SEARCH("Ja",C18)))</formula>
    </cfRule>
    <cfRule type="containsText" dxfId="438" priority="171" operator="containsText" text="Ja">
      <formula>NOT(ISERROR(SEARCH("Ja",C18)))</formula>
    </cfRule>
  </conditionalFormatting>
  <conditionalFormatting sqref="C5">
    <cfRule type="containsText" dxfId="437" priority="45" operator="containsText" text="Nej">
      <formula>NOT(ISERROR(SEARCH("Nej",C5)))</formula>
    </cfRule>
    <cfRule type="containsText" dxfId="436" priority="46" operator="containsText" text="Ja">
      <formula>NOT(ISERROR(SEARCH("Ja",C5)))</formula>
    </cfRule>
    <cfRule type="containsText" dxfId="435" priority="47" operator="containsText" text="Ja">
      <formula>NOT(ISERROR(SEARCH("Ja",C5)))</formula>
    </cfRule>
    <cfRule type="containsText" dxfId="434" priority="48" operator="containsText" text="Ja">
      <formula>NOT(ISERROR(SEARCH("Ja",C5)))</formula>
    </cfRule>
    <cfRule type="containsText" dxfId="433" priority="49" operator="containsText" text="Ja">
      <formula>NOT(ISERROR(SEARCH("Ja",C5)))</formula>
    </cfRule>
  </conditionalFormatting>
  <conditionalFormatting sqref="C5">
    <cfRule type="containsText" dxfId="432" priority="43" operator="containsText" text="Ja">
      <formula>NOT(ISERROR(SEARCH("Ja",C5)))</formula>
    </cfRule>
    <cfRule type="colorScale" priority="44">
      <colorScale>
        <cfvo type="min"/>
        <cfvo type="percentile" val="50"/>
        <cfvo type="max"/>
        <color rgb="FFF8696B"/>
        <color rgb="FFFFEB84"/>
        <color rgb="FF63BE7B"/>
      </colorScale>
    </cfRule>
  </conditionalFormatting>
  <conditionalFormatting sqref="C9:C13 C16:C17">
    <cfRule type="containsText" dxfId="431" priority="24" operator="containsText" text="Nej">
      <formula>NOT(ISERROR(SEARCH("Nej",C9)))</formula>
    </cfRule>
    <cfRule type="containsText" dxfId="430" priority="25" operator="containsText" text="Ja">
      <formula>NOT(ISERROR(SEARCH("Ja",C9)))</formula>
    </cfRule>
    <cfRule type="containsText" dxfId="429" priority="26" operator="containsText" text="Ja">
      <formula>NOT(ISERROR(SEARCH("Ja",C9)))</formula>
    </cfRule>
    <cfRule type="containsText" dxfId="428" priority="27" operator="containsText" text="Ja">
      <formula>NOT(ISERROR(SEARCH("Ja",C9)))</formula>
    </cfRule>
    <cfRule type="containsText" dxfId="427" priority="28" operator="containsText" text="Ja">
      <formula>NOT(ISERROR(SEARCH("Ja",C9)))</formula>
    </cfRule>
  </conditionalFormatting>
  <conditionalFormatting sqref="C9:C13 C16:C17">
    <cfRule type="containsText" dxfId="426" priority="791" operator="containsText" text="Ja">
      <formula>NOT(ISERROR(SEARCH("Ja",C9)))</formula>
    </cfRule>
    <cfRule type="colorScale" priority="792">
      <colorScale>
        <cfvo type="min"/>
        <cfvo type="percentile" val="50"/>
        <cfvo type="max"/>
        <color rgb="FFF8696B"/>
        <color rgb="FFFFEB84"/>
        <color rgb="FF63BE7B"/>
      </colorScale>
    </cfRule>
  </conditionalFormatting>
  <conditionalFormatting sqref="C8">
    <cfRule type="containsText" dxfId="425" priority="10" operator="containsText" text="Nej">
      <formula>NOT(ISERROR(SEARCH("Nej",C8)))</formula>
    </cfRule>
    <cfRule type="containsText" dxfId="424" priority="11" operator="containsText" text="Ja">
      <formula>NOT(ISERROR(SEARCH("Ja",C8)))</formula>
    </cfRule>
    <cfRule type="containsText" dxfId="423" priority="12" operator="containsText" text="Ja">
      <formula>NOT(ISERROR(SEARCH("Ja",C8)))</formula>
    </cfRule>
    <cfRule type="containsText" dxfId="422" priority="13" operator="containsText" text="Ja">
      <formula>NOT(ISERROR(SEARCH("Ja",C8)))</formula>
    </cfRule>
    <cfRule type="containsText" dxfId="421" priority="14" operator="containsText" text="Ja">
      <formula>NOT(ISERROR(SEARCH("Ja",C8)))</formula>
    </cfRule>
  </conditionalFormatting>
  <conditionalFormatting sqref="C8">
    <cfRule type="containsText" dxfId="420" priority="8" operator="containsText" text="Ja">
      <formula>NOT(ISERROR(SEARCH("Ja",C8)))</formula>
    </cfRule>
    <cfRule type="colorScale" priority="9">
      <colorScale>
        <cfvo type="min"/>
        <cfvo type="percentile" val="50"/>
        <cfvo type="max"/>
        <color rgb="FFF8696B"/>
        <color rgb="FFFFEB84"/>
        <color rgb="FF63BE7B"/>
      </colorScale>
    </cfRule>
  </conditionalFormatting>
  <conditionalFormatting sqref="C20:C21">
    <cfRule type="containsText" dxfId="419" priority="1" operator="containsText" text="Nej">
      <formula>NOT(ISERROR(SEARCH("Nej",C20)))</formula>
    </cfRule>
    <cfRule type="containsText" dxfId="418" priority="2" operator="containsText" text="Ja">
      <formula>NOT(ISERROR(SEARCH("Ja",C20)))</formula>
    </cfRule>
    <cfRule type="containsText" dxfId="417" priority="3" operator="containsText" text="Ja">
      <formula>NOT(ISERROR(SEARCH("Ja",C20)))</formula>
    </cfRule>
    <cfRule type="containsText" dxfId="416" priority="4" operator="containsText" text="Ja">
      <formula>NOT(ISERROR(SEARCH("Ja",C20)))</formula>
    </cfRule>
    <cfRule type="containsText" dxfId="415" priority="5" operator="containsText" text="Ja">
      <formula>NOT(ISERROR(SEARCH("Ja",C20)))</formula>
    </cfRule>
  </conditionalFormatting>
  <conditionalFormatting sqref="C20:C21">
    <cfRule type="containsText" dxfId="414" priority="6" operator="containsText" text="Ja">
      <formula>NOT(ISERROR(SEARCH("Ja",C20)))</formula>
    </cfRule>
    <cfRule type="colorScale" priority="7">
      <colorScale>
        <cfvo type="min"/>
        <cfvo type="percentile" val="50"/>
        <cfvo type="max"/>
        <color rgb="FFF8696B"/>
        <color rgb="FFFFEB84"/>
        <color rgb="FF63BE7B"/>
      </colorScale>
    </cfRule>
  </conditionalFormatting>
  <dataValidations count="2">
    <dataValidation type="list" allowBlank="1" showInputMessage="1" showErrorMessage="1" sqref="C18" xr:uid="{0C44ABD4-4ADE-4645-BE81-19FF3E90361D}">
      <formula1>#REF!</formula1>
    </dataValidation>
    <dataValidation type="list" allowBlank="1" showInputMessage="1" showErrorMessage="1" sqref="C5 C8:C13 C16:C17 C20:C21" xr:uid="{A423B50F-0477-4DD3-89EC-09C7B558E701}">
      <formula1>$C$36:$C$38</formula1>
    </dataValidation>
  </dataValidations>
  <printOptions horizontalCentered="1"/>
  <pageMargins left="0.25" right="0.25" top="0.354375" bottom="0.75" header="0.144375" footer="0.3"/>
  <pageSetup paperSize="9" scale="63" orientation="landscape" r:id="rId1"/>
  <headerFooter>
    <oddFooter>&amp;L&amp;A&amp;C&amp;F&amp;R&amp;D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141FE-55EF-46FE-A0E0-975C35844984}">
  <sheetPr>
    <pageSetUpPr fitToPage="1"/>
  </sheetPr>
  <dimension ref="B1:T77"/>
  <sheetViews>
    <sheetView showGridLines="0" showZeros="0" zoomScale="120" zoomScaleNormal="120" workbookViewId="0">
      <selection activeCell="F14" sqref="F14"/>
    </sheetView>
  </sheetViews>
  <sheetFormatPr defaultColWidth="9" defaultRowHeight="13.8" x14ac:dyDescent="0.25"/>
  <cols>
    <col min="1" max="1" width="1.3984375" style="2" customWidth="1"/>
    <col min="2" max="2" width="64.59765625" style="2" customWidth="1"/>
    <col min="3" max="20" width="7" style="2" customWidth="1"/>
    <col min="21" max="16384" width="9" style="2"/>
  </cols>
  <sheetData>
    <row r="1" spans="2:20" ht="9" customHeight="1" thickBot="1" x14ac:dyDescent="0.3"/>
    <row r="2" spans="2:20" ht="66.75" customHeight="1" thickBot="1" x14ac:dyDescent="0.3">
      <c r="B2" s="311" t="s">
        <v>208</v>
      </c>
      <c r="C2" s="312"/>
      <c r="D2" s="312"/>
      <c r="E2" s="312"/>
      <c r="F2" s="312"/>
      <c r="G2" s="312"/>
      <c r="H2" s="312"/>
      <c r="I2" s="312"/>
      <c r="J2" s="312"/>
      <c r="K2" s="312"/>
      <c r="L2" s="312"/>
      <c r="M2" s="312"/>
      <c r="N2" s="312"/>
      <c r="O2" s="312"/>
      <c r="P2" s="312"/>
      <c r="Q2" s="312"/>
      <c r="R2" s="312"/>
      <c r="S2" s="312"/>
      <c r="T2" s="313"/>
    </row>
    <row r="3" spans="2:20" ht="12" customHeight="1" thickBot="1" x14ac:dyDescent="0.3"/>
    <row r="4" spans="2:20" x14ac:dyDescent="0.25">
      <c r="C4" s="314" t="s">
        <v>202</v>
      </c>
      <c r="D4" s="315"/>
      <c r="E4" s="316"/>
      <c r="F4" s="314" t="s">
        <v>13</v>
      </c>
      <c r="G4" s="315"/>
      <c r="H4" s="316"/>
      <c r="I4" s="317" t="s">
        <v>14</v>
      </c>
      <c r="J4" s="315"/>
      <c r="K4" s="318"/>
      <c r="L4" s="314" t="s">
        <v>15</v>
      </c>
      <c r="M4" s="315"/>
      <c r="N4" s="316"/>
      <c r="O4" s="314" t="s">
        <v>16</v>
      </c>
      <c r="P4" s="315"/>
      <c r="Q4" s="318"/>
      <c r="R4" s="314" t="s">
        <v>17</v>
      </c>
      <c r="S4" s="315"/>
      <c r="T4" s="316"/>
    </row>
    <row r="5" spans="2:20" x14ac:dyDescent="0.25">
      <c r="B5" s="54" t="s">
        <v>18</v>
      </c>
      <c r="C5" s="50" t="s">
        <v>1</v>
      </c>
      <c r="D5" s="173" t="s">
        <v>167</v>
      </c>
      <c r="E5" s="51" t="s">
        <v>2</v>
      </c>
      <c r="F5" s="50" t="s">
        <v>1</v>
      </c>
      <c r="G5" s="173" t="s">
        <v>167</v>
      </c>
      <c r="H5" s="51" t="s">
        <v>2</v>
      </c>
      <c r="I5" s="161" t="s">
        <v>1</v>
      </c>
      <c r="J5" s="173" t="s">
        <v>167</v>
      </c>
      <c r="K5" s="162" t="s">
        <v>2</v>
      </c>
      <c r="L5" s="50" t="s">
        <v>1</v>
      </c>
      <c r="M5" s="173" t="s">
        <v>167</v>
      </c>
      <c r="N5" s="51" t="s">
        <v>2</v>
      </c>
      <c r="O5" s="50" t="s">
        <v>1</v>
      </c>
      <c r="P5" s="173" t="s">
        <v>167</v>
      </c>
      <c r="Q5" s="162" t="s">
        <v>2</v>
      </c>
      <c r="R5" s="50" t="s">
        <v>1</v>
      </c>
      <c r="S5" s="173" t="s">
        <v>167</v>
      </c>
      <c r="T5" s="51" t="s">
        <v>2</v>
      </c>
    </row>
    <row r="6" spans="2:20" hidden="1" x14ac:dyDescent="0.25">
      <c r="B6" s="54" t="s">
        <v>171</v>
      </c>
      <c r="C6" s="50">
        <f t="shared" ref="C6:L6" si="0">SUM(C8:C12)</f>
        <v>0</v>
      </c>
      <c r="D6" s="160">
        <f t="shared" si="0"/>
        <v>0</v>
      </c>
      <c r="E6" s="164">
        <f t="shared" si="0"/>
        <v>0</v>
      </c>
      <c r="F6" s="50">
        <f t="shared" si="0"/>
        <v>0</v>
      </c>
      <c r="G6" s="172">
        <f t="shared" si="0"/>
        <v>0</v>
      </c>
      <c r="H6" s="164">
        <f t="shared" si="0"/>
        <v>0</v>
      </c>
      <c r="I6" s="50">
        <f t="shared" si="0"/>
        <v>0</v>
      </c>
      <c r="J6" s="172">
        <f t="shared" si="0"/>
        <v>0</v>
      </c>
      <c r="K6" s="164">
        <f t="shared" si="0"/>
        <v>0</v>
      </c>
      <c r="L6" s="50">
        <f t="shared" si="0"/>
        <v>0</v>
      </c>
      <c r="M6" s="172">
        <f>SUM(M8:M12)</f>
        <v>0</v>
      </c>
      <c r="N6" s="164">
        <f>SUM(N8:N12)</f>
        <v>0</v>
      </c>
      <c r="O6" s="50">
        <f t="shared" ref="O6:T6" si="1">SUM(O8:O12)</f>
        <v>0</v>
      </c>
      <c r="P6" s="172">
        <f t="shared" si="1"/>
        <v>0</v>
      </c>
      <c r="Q6" s="164">
        <f t="shared" si="1"/>
        <v>0</v>
      </c>
      <c r="R6" s="50">
        <f t="shared" si="1"/>
        <v>0</v>
      </c>
      <c r="S6" s="172">
        <f t="shared" si="1"/>
        <v>0</v>
      </c>
      <c r="T6" s="164">
        <f t="shared" si="1"/>
        <v>0</v>
      </c>
    </row>
    <row r="7" spans="2:20" ht="13.5" customHeight="1" x14ac:dyDescent="0.25">
      <c r="B7" s="54" t="s">
        <v>177</v>
      </c>
      <c r="C7" s="169" t="e">
        <f>+C6/(C6+D6+E6)</f>
        <v>#DIV/0!</v>
      </c>
      <c r="D7" s="171" t="e">
        <f>+D6/(C6+D6+E6)</f>
        <v>#DIV/0!</v>
      </c>
      <c r="E7" s="175" t="e">
        <f>+E6/(C6+D6+E6)</f>
        <v>#DIV/0!</v>
      </c>
      <c r="F7" s="169" t="e">
        <f>+F6/(F6+G6+H6)</f>
        <v>#DIV/0!</v>
      </c>
      <c r="G7" s="171" t="e">
        <f>+G6/(F6+G6+H6)</f>
        <v>#DIV/0!</v>
      </c>
      <c r="H7" s="175" t="e">
        <f>+H6/(F6+G6+H6)</f>
        <v>#DIV/0!</v>
      </c>
      <c r="I7" s="169" t="e">
        <f>+I6/(I6+J6+K6)</f>
        <v>#DIV/0!</v>
      </c>
      <c r="J7" s="171" t="e">
        <f>+J6/(I6+J6+K6)</f>
        <v>#DIV/0!</v>
      </c>
      <c r="K7" s="175" t="e">
        <f>+K6/(I6+J6+K6)</f>
        <v>#DIV/0!</v>
      </c>
      <c r="L7" s="169" t="e">
        <f>+L6/(L6+M6+N6)</f>
        <v>#DIV/0!</v>
      </c>
      <c r="M7" s="171" t="e">
        <f>+M6/(L6+M6+N6)</f>
        <v>#DIV/0!</v>
      </c>
      <c r="N7" s="175" t="e">
        <f>+N6/(L6+M6+N6)</f>
        <v>#DIV/0!</v>
      </c>
      <c r="O7" s="169" t="e">
        <f>+O6/(O6+P6+Q6)</f>
        <v>#DIV/0!</v>
      </c>
      <c r="P7" s="171" t="e">
        <f>+P6/(O6+P6+Q6)</f>
        <v>#DIV/0!</v>
      </c>
      <c r="Q7" s="175" t="e">
        <f>+Q6/(O6+P6+Q6)</f>
        <v>#DIV/0!</v>
      </c>
      <c r="R7" s="169" t="e">
        <f>+R6/(R6+S6+T6)</f>
        <v>#DIV/0!</v>
      </c>
      <c r="S7" s="171" t="e">
        <f>+S6/(R6+S6+T6)</f>
        <v>#DIV/0!</v>
      </c>
      <c r="T7" s="175" t="e">
        <f>+T6/(R6+S6+T6)</f>
        <v>#DIV/0!</v>
      </c>
    </row>
    <row r="8" spans="2:20" ht="27.6" x14ac:dyDescent="0.25">
      <c r="B8" s="145" t="s">
        <v>46</v>
      </c>
      <c r="C8" s="50">
        <f>COUNTIF(C43:K43,"JA")</f>
        <v>0</v>
      </c>
      <c r="D8" s="172">
        <f>COUNTIF(C43:K43,"Delvis")</f>
        <v>0</v>
      </c>
      <c r="E8" s="51">
        <f>COUNTIF(C43:K43,"Nej")</f>
        <v>0</v>
      </c>
      <c r="F8" s="69"/>
      <c r="G8" s="159"/>
      <c r="H8" s="70"/>
      <c r="I8" s="159"/>
      <c r="J8" s="159"/>
      <c r="K8" s="159"/>
      <c r="L8" s="69"/>
      <c r="M8" s="159"/>
      <c r="N8" s="70"/>
      <c r="O8" s="69"/>
      <c r="P8" s="159"/>
      <c r="Q8" s="159"/>
      <c r="R8" s="69"/>
      <c r="S8" s="159"/>
      <c r="T8" s="70"/>
    </row>
    <row r="9" spans="2:20" x14ac:dyDescent="0.25">
      <c r="B9" s="145" t="s">
        <v>47</v>
      </c>
      <c r="C9" s="50">
        <f>COUNTIF(C44:K44,"JA")</f>
        <v>0</v>
      </c>
      <c r="D9" s="172">
        <f>COUNTIF(C44:K44,"Delvis")</f>
        <v>0</v>
      </c>
      <c r="E9" s="51">
        <f>COUNTIF(C44:K44,"Nej")</f>
        <v>0</v>
      </c>
      <c r="F9" s="69"/>
      <c r="G9" s="159"/>
      <c r="H9" s="70"/>
      <c r="I9" s="159"/>
      <c r="J9" s="159"/>
      <c r="K9" s="159"/>
      <c r="L9" s="69"/>
      <c r="M9" s="159"/>
      <c r="N9" s="70"/>
      <c r="O9" s="69"/>
      <c r="P9" s="159"/>
      <c r="Q9" s="159"/>
      <c r="R9" s="69"/>
      <c r="S9" s="159"/>
      <c r="T9" s="70"/>
    </row>
    <row r="10" spans="2:20" x14ac:dyDescent="0.25">
      <c r="B10" s="145" t="s">
        <v>48</v>
      </c>
      <c r="C10" s="50">
        <f>COUNTIF(C45:K45,"JA")</f>
        <v>0</v>
      </c>
      <c r="D10" s="172">
        <f>COUNTIF(C45:K45,"Delvis")</f>
        <v>0</v>
      </c>
      <c r="E10" s="51">
        <f>COUNTIF(C45:K45,"Nej")</f>
        <v>0</v>
      </c>
      <c r="F10" s="50">
        <f>COUNTIF(C50:K50,"JA")</f>
        <v>0</v>
      </c>
      <c r="G10" s="172">
        <f>COUNTIF(C50:K50,"Delvis")</f>
        <v>0</v>
      </c>
      <c r="H10" s="51">
        <f>COUNTIF(C50:K50,"Nej")</f>
        <v>0</v>
      </c>
      <c r="I10" s="161">
        <f>COUNTIF(C56:K56,"JA")</f>
        <v>0</v>
      </c>
      <c r="J10" s="174">
        <f>COUNTIF(C56:K56,"Delvis")</f>
        <v>0</v>
      </c>
      <c r="K10" s="162">
        <f>COUNTIF(C56:K56,"Nej")</f>
        <v>0</v>
      </c>
      <c r="L10" s="50">
        <f>COUNTIF(C62:K62,"JA")</f>
        <v>0</v>
      </c>
      <c r="M10" s="172">
        <f>COUNTIF(C62:K62,"Delvis")</f>
        <v>0</v>
      </c>
      <c r="N10" s="51">
        <f>COUNTIF(C62:K62,"Nej")</f>
        <v>0</v>
      </c>
      <c r="O10" s="50">
        <f>COUNTIF(C68:K68,"JA")</f>
        <v>0</v>
      </c>
      <c r="P10" s="174">
        <f>COUNTIF(C68:K68,"Delvis")</f>
        <v>0</v>
      </c>
      <c r="Q10" s="162">
        <f>COUNTIF(C68:K68,"Nej")</f>
        <v>0</v>
      </c>
      <c r="R10" s="50">
        <f>COUNTIF(C74:K74,"JA")</f>
        <v>0</v>
      </c>
      <c r="S10" s="172">
        <f>COUNTIF(C74:K74,"Delvis")</f>
        <v>0</v>
      </c>
      <c r="T10" s="51">
        <f>COUNTIF(C74:K74,"Nej")</f>
        <v>0</v>
      </c>
    </row>
    <row r="11" spans="2:20" ht="41.4" x14ac:dyDescent="0.25">
      <c r="B11" s="145" t="s">
        <v>49</v>
      </c>
      <c r="C11" s="50">
        <f>COUNTIF(C46:K46,"JA")</f>
        <v>0</v>
      </c>
      <c r="D11" s="172">
        <f>COUNTIF(C46:K46,"Delvis")</f>
        <v>0</v>
      </c>
      <c r="E11" s="51">
        <f>COUNTIF(C46:K46,"Nej")</f>
        <v>0</v>
      </c>
      <c r="F11" s="50">
        <f>COUNTIF(C51:K51,"JA")</f>
        <v>0</v>
      </c>
      <c r="G11" s="172">
        <f>COUNTIF(C51:K51,"Delvis")</f>
        <v>0</v>
      </c>
      <c r="H11" s="51">
        <f>COUNTIF(C51:K51,"Nej")</f>
        <v>0</v>
      </c>
      <c r="I11" s="161">
        <f>COUNTIF(C57:K57,"JA")</f>
        <v>0</v>
      </c>
      <c r="J11" s="174">
        <f>COUNTIF(C57:K57,"Delvis")</f>
        <v>0</v>
      </c>
      <c r="K11" s="162">
        <f>COUNTIF(C57:K57,"Nej")</f>
        <v>0</v>
      </c>
      <c r="L11" s="50">
        <f>COUNTIF(C63:K63,"JA")</f>
        <v>0</v>
      </c>
      <c r="M11" s="172">
        <f>COUNTIF(C63:K63,"Delvis")</f>
        <v>0</v>
      </c>
      <c r="N11" s="51">
        <f>COUNTIF(C63:K63,"Nej")</f>
        <v>0</v>
      </c>
      <c r="O11" s="50">
        <f>COUNTIF(C69:K69,"JA")</f>
        <v>0</v>
      </c>
      <c r="P11" s="174">
        <f>COUNTIF(C69:K69,"Delvis")</f>
        <v>0</v>
      </c>
      <c r="Q11" s="162">
        <f>COUNTIF(C69:K69,"Nej")</f>
        <v>0</v>
      </c>
      <c r="R11" s="50">
        <f>COUNTIF(C75:K75,"JA")</f>
        <v>0</v>
      </c>
      <c r="S11" s="172">
        <f>COUNTIF(C75:K75,"Delvis")</f>
        <v>0</v>
      </c>
      <c r="T11" s="51">
        <f>COUNTIF(C75:K75,"Nej")</f>
        <v>0</v>
      </c>
    </row>
    <row r="12" spans="2:20" x14ac:dyDescent="0.25">
      <c r="B12" s="145" t="s">
        <v>50</v>
      </c>
      <c r="C12" s="50">
        <f>COUNTIF(C47:K47,"JA")</f>
        <v>0</v>
      </c>
      <c r="D12" s="172">
        <f>COUNTIF(C47:K47,"Delvis")</f>
        <v>0</v>
      </c>
      <c r="E12" s="51">
        <f>COUNTIF(C47:K47,"Nej")</f>
        <v>0</v>
      </c>
      <c r="F12" s="50">
        <f>COUNTIF(C52:K52,"JA")</f>
        <v>0</v>
      </c>
      <c r="G12" s="172">
        <f>COUNTIF(C52:K52,"Delvis")</f>
        <v>0</v>
      </c>
      <c r="H12" s="51">
        <f>COUNTIF(C52:K52,"Nej")</f>
        <v>0</v>
      </c>
      <c r="I12" s="161">
        <f>COUNTIF(C58:K58,"JA")</f>
        <v>0</v>
      </c>
      <c r="J12" s="174">
        <f>COUNTIF(C58:K58,"Delvis")</f>
        <v>0</v>
      </c>
      <c r="K12" s="162">
        <f>COUNTIF(C58:K58,"Nej")</f>
        <v>0</v>
      </c>
      <c r="L12" s="50">
        <f>COUNTIF(C64:K64,"JA")</f>
        <v>0</v>
      </c>
      <c r="M12" s="172">
        <f>COUNTIF(C64:K64,"Delvis")</f>
        <v>0</v>
      </c>
      <c r="N12" s="51">
        <f>COUNTIF(C64:K64,"Nej")</f>
        <v>0</v>
      </c>
      <c r="O12" s="50">
        <f>COUNTIF(C70:K70,"JA")</f>
        <v>0</v>
      </c>
      <c r="P12" s="174">
        <f>COUNTIF(C70:K70,"Delvis")</f>
        <v>0</v>
      </c>
      <c r="Q12" s="162">
        <f>COUNTIF(C70:K70,"Nej")</f>
        <v>0</v>
      </c>
      <c r="R12" s="50">
        <f>COUNTIF(C76:K76,"JA")</f>
        <v>0</v>
      </c>
      <c r="S12" s="172">
        <f>COUNTIF(C76:K76,"Delvis")</f>
        <v>0</v>
      </c>
      <c r="T12" s="51">
        <f>COUNTIF(C76:K76,"Nej")</f>
        <v>0</v>
      </c>
    </row>
    <row r="13" spans="2:20" s="168" customFormat="1" ht="6" customHeight="1" x14ac:dyDescent="0.25">
      <c r="B13" s="94"/>
      <c r="C13" s="52"/>
      <c r="D13" s="52"/>
      <c r="E13" s="52"/>
      <c r="F13" s="52"/>
      <c r="G13" s="52"/>
      <c r="H13" s="52"/>
      <c r="I13" s="52"/>
      <c r="J13" s="52"/>
      <c r="K13" s="52"/>
      <c r="L13" s="52"/>
      <c r="M13" s="52"/>
      <c r="N13" s="52"/>
      <c r="O13" s="52"/>
      <c r="P13" s="52"/>
      <c r="Q13" s="52"/>
      <c r="R13" s="52"/>
      <c r="S13" s="52"/>
      <c r="T13" s="52"/>
    </row>
    <row r="14" spans="2:20" ht="14.4" thickBot="1" x14ac:dyDescent="0.3">
      <c r="B14" s="170" t="s">
        <v>128</v>
      </c>
      <c r="C14" s="186">
        <f>COUNTIF(C48:K48,"JA")</f>
        <v>0</v>
      </c>
      <c r="D14" s="187">
        <f>COUNTIF(C48:K48,"Delvis")</f>
        <v>0</v>
      </c>
      <c r="E14" s="188">
        <f>COUNTIF(C48:K48,"Nej")</f>
        <v>0</v>
      </c>
      <c r="F14" s="189">
        <f>COUNTIF(C53:K53,"JA")</f>
        <v>0</v>
      </c>
      <c r="G14" s="190">
        <f>COUNTIF(C53:K53,"Delvis")</f>
        <v>0</v>
      </c>
      <c r="H14" s="191">
        <f>COUNTIF(C53:K53,"Nej")</f>
        <v>0</v>
      </c>
      <c r="I14" s="192">
        <f>COUNTIF(C59:K59,"JA")</f>
        <v>0</v>
      </c>
      <c r="J14" s="190">
        <f>COUNTIF(C59:K59,"Delvis")</f>
        <v>0</v>
      </c>
      <c r="K14" s="193">
        <f>COUNTIF(C59:K59,"Nej")</f>
        <v>0</v>
      </c>
      <c r="L14" s="194">
        <f>COUNTIF(C65:K65,"JA")</f>
        <v>0</v>
      </c>
      <c r="M14" s="190">
        <f>COUNTIF(C65:K65,"Delvis")</f>
        <v>0</v>
      </c>
      <c r="N14" s="191">
        <f>COUNTIF(C65:K65,"Nej")</f>
        <v>0</v>
      </c>
      <c r="O14" s="194">
        <f>COUNTIF(C71:K71,"JA")</f>
        <v>0</v>
      </c>
      <c r="P14" s="195">
        <f>COUNTIF(C71:K71,"Delvis")</f>
        <v>0</v>
      </c>
      <c r="Q14" s="193">
        <f>COUNTIF(C71:K71,"Nej")</f>
        <v>0</v>
      </c>
      <c r="R14" s="194">
        <f>COUNTIF(C77:M77,"JA")</f>
        <v>0</v>
      </c>
      <c r="S14" s="190">
        <f>COUNTIF(C77:M77,"Delvis")</f>
        <v>0</v>
      </c>
      <c r="T14" s="191">
        <f>COUNTIF(C77:M77,"Nej")</f>
        <v>0</v>
      </c>
    </row>
    <row r="15" spans="2:20" x14ac:dyDescent="0.25">
      <c r="B15" s="53" t="s">
        <v>172</v>
      </c>
      <c r="C15" s="319">
        <f>22-C16</f>
        <v>22</v>
      </c>
      <c r="D15" s="320"/>
      <c r="E15" s="321"/>
      <c r="F15" s="319">
        <f>13-F16</f>
        <v>13</v>
      </c>
      <c r="G15" s="320"/>
      <c r="H15" s="321"/>
      <c r="I15" s="319">
        <f>10-I16</f>
        <v>10</v>
      </c>
      <c r="J15" s="320"/>
      <c r="K15" s="321"/>
      <c r="L15" s="319">
        <f>12-L16</f>
        <v>12</v>
      </c>
      <c r="M15" s="320"/>
      <c r="N15" s="321"/>
      <c r="O15" s="322">
        <f>16-O16</f>
        <v>16</v>
      </c>
      <c r="P15" s="323"/>
      <c r="Q15" s="324"/>
      <c r="R15" s="319">
        <f>11-R16</f>
        <v>11</v>
      </c>
      <c r="S15" s="320"/>
      <c r="T15" s="321"/>
    </row>
    <row r="16" spans="2:20" hidden="1" x14ac:dyDescent="0.25">
      <c r="C16" s="2">
        <f>SUM(C8:E14)</f>
        <v>0</v>
      </c>
      <c r="F16" s="2">
        <f>SUM(F8:H14)</f>
        <v>0</v>
      </c>
      <c r="I16" s="2">
        <f>SUM(I8:K14)</f>
        <v>0</v>
      </c>
      <c r="L16" s="2">
        <f>SUM(L8:N14)</f>
        <v>0</v>
      </c>
      <c r="O16" s="2">
        <f>SUM(O8:Q14)</f>
        <v>0</v>
      </c>
      <c r="R16" s="2">
        <f>SUM(R8:T14)</f>
        <v>0</v>
      </c>
    </row>
    <row r="17" spans="3:6" ht="9.75" customHeight="1" x14ac:dyDescent="0.25"/>
    <row r="18" spans="3:6" ht="41.25" customHeight="1" x14ac:dyDescent="0.25"/>
    <row r="20" spans="3:6" x14ac:dyDescent="0.25">
      <c r="C20" s="148"/>
      <c r="D20" s="148"/>
      <c r="E20" s="148"/>
      <c r="F20" s="148"/>
    </row>
    <row r="21" spans="3:6" x14ac:dyDescent="0.25">
      <c r="C21" s="148"/>
      <c r="D21" s="148"/>
      <c r="E21" s="148"/>
      <c r="F21" s="148"/>
    </row>
    <row r="41" spans="2:12" x14ac:dyDescent="0.25">
      <c r="B41" s="2" t="s">
        <v>229</v>
      </c>
    </row>
    <row r="42" spans="2:12" ht="14.4" hidden="1" thickBot="1" x14ac:dyDescent="0.3">
      <c r="B42" s="118" t="s">
        <v>12</v>
      </c>
    </row>
    <row r="43" spans="2:12" ht="27.6" hidden="1" x14ac:dyDescent="0.25">
      <c r="B43" s="48" t="s">
        <v>46</v>
      </c>
      <c r="C43" s="49">
        <f>+'1. BAS Grund '!C5</f>
        <v>0</v>
      </c>
      <c r="D43" s="49">
        <f>+'1. BAS Grund '!C6</f>
        <v>0</v>
      </c>
      <c r="E43" s="49">
        <f>+'1. BAS Grund '!C7</f>
        <v>0</v>
      </c>
      <c r="F43" s="49">
        <f>+'1. BAS Grund '!C8</f>
        <v>0</v>
      </c>
      <c r="G43" s="49">
        <f>+'1. BAS Grund '!C9</f>
        <v>0</v>
      </c>
      <c r="H43" s="49"/>
      <c r="I43" s="49"/>
      <c r="J43" s="49"/>
      <c r="K43" s="49"/>
      <c r="L43" s="116"/>
    </row>
    <row r="44" spans="2:12" ht="27.6" hidden="1" x14ac:dyDescent="0.25">
      <c r="B44" s="46" t="s">
        <v>72</v>
      </c>
      <c r="C44" s="49">
        <f>+'1. BAS Grund '!C12</f>
        <v>0</v>
      </c>
      <c r="D44" s="49">
        <f>+'1. BAS Grund '!C13</f>
        <v>0</v>
      </c>
      <c r="E44" s="49"/>
      <c r="F44" s="49"/>
      <c r="G44" s="49"/>
      <c r="H44" s="49"/>
      <c r="I44" s="49"/>
      <c r="J44" s="49"/>
      <c r="K44" s="49"/>
      <c r="L44" s="116"/>
    </row>
    <row r="45" spans="2:12" ht="27.6" hidden="1" x14ac:dyDescent="0.25">
      <c r="B45" s="46" t="s">
        <v>65</v>
      </c>
      <c r="C45" s="49">
        <f>+'1. BAS Grund '!C16</f>
        <v>0</v>
      </c>
      <c r="D45" s="49">
        <f>+'1. BAS Grund '!C17</f>
        <v>0</v>
      </c>
      <c r="E45" s="49">
        <f>+'1. BAS Grund '!C18</f>
        <v>0</v>
      </c>
      <c r="F45" s="49"/>
      <c r="G45" s="49"/>
      <c r="H45" s="49"/>
      <c r="I45" s="49"/>
      <c r="J45" s="49"/>
      <c r="K45" s="49"/>
      <c r="L45" s="116"/>
    </row>
    <row r="46" spans="2:12" ht="41.4" hidden="1" x14ac:dyDescent="0.25">
      <c r="B46" s="46" t="s">
        <v>51</v>
      </c>
      <c r="C46" s="49">
        <f>+'1. BAS Grund '!C21</f>
        <v>0</v>
      </c>
      <c r="D46" s="49">
        <f>+'1. BAS Grund '!C22</f>
        <v>0</v>
      </c>
      <c r="E46" s="49">
        <f>+'1. BAS Grund '!C23</f>
        <v>0</v>
      </c>
      <c r="F46" s="49">
        <f>+'1. BAS Grund '!C24</f>
        <v>0</v>
      </c>
      <c r="G46" s="49">
        <f>+'1. BAS Grund '!C25</f>
        <v>0</v>
      </c>
      <c r="H46" s="49">
        <f>+'1. BAS Grund '!C26</f>
        <v>0</v>
      </c>
      <c r="I46" s="49">
        <f>+'1. BAS Grund '!C27</f>
        <v>0</v>
      </c>
      <c r="J46" s="49">
        <f>+'1. BAS Grund '!C28</f>
        <v>0</v>
      </c>
      <c r="K46" s="49"/>
      <c r="L46" s="116"/>
    </row>
    <row r="47" spans="2:12" ht="28.2" hidden="1" thickBot="1" x14ac:dyDescent="0.3">
      <c r="B47" s="47" t="s">
        <v>73</v>
      </c>
      <c r="C47" s="49">
        <f>+'1. BAS Grund '!C31</f>
        <v>0</v>
      </c>
      <c r="D47" s="49">
        <f>+'1. BAS Grund '!C32</f>
        <v>0</v>
      </c>
      <c r="E47" s="49">
        <f>+'1. BAS Grund '!C33</f>
        <v>0</v>
      </c>
      <c r="F47" s="49">
        <f>+'1. BAS Grund '!C34</f>
        <v>0</v>
      </c>
      <c r="G47" s="49"/>
      <c r="H47" s="49"/>
      <c r="I47" s="49"/>
      <c r="J47" s="49"/>
      <c r="K47" s="49"/>
      <c r="L47" s="116"/>
    </row>
    <row r="48" spans="2:12" hidden="1" x14ac:dyDescent="0.25"/>
    <row r="49" spans="2:12" ht="14.4" hidden="1" thickBot="1" x14ac:dyDescent="0.3">
      <c r="B49" s="118" t="s">
        <v>62</v>
      </c>
    </row>
    <row r="50" spans="2:12" ht="27.6" hidden="1" x14ac:dyDescent="0.25">
      <c r="B50" s="48" t="s">
        <v>65</v>
      </c>
      <c r="C50" s="49">
        <f>+'2. KomVux'!C5</f>
        <v>0</v>
      </c>
      <c r="D50" s="49"/>
      <c r="E50" s="49"/>
      <c r="F50" s="49"/>
      <c r="G50" s="49"/>
      <c r="H50" s="49"/>
      <c r="I50" s="49"/>
      <c r="J50" s="49"/>
      <c r="K50" s="49"/>
      <c r="L50" s="116"/>
    </row>
    <row r="51" spans="2:12" ht="45" hidden="1" customHeight="1" x14ac:dyDescent="0.25">
      <c r="B51" s="46" t="s">
        <v>51</v>
      </c>
      <c r="C51" s="49">
        <f>+'2. KomVux'!C8</f>
        <v>0</v>
      </c>
      <c r="D51" s="49">
        <f>+'2. KomVux'!C9</f>
        <v>0</v>
      </c>
      <c r="E51" s="49">
        <f>+'2. KomVux'!C10</f>
        <v>0</v>
      </c>
      <c r="F51" s="49">
        <f>+'2. KomVux'!C11</f>
        <v>0</v>
      </c>
      <c r="G51" s="49">
        <f>+'2. KomVux'!C12</f>
        <v>0</v>
      </c>
      <c r="H51" s="49">
        <f>+'2. KomVux'!C13</f>
        <v>0</v>
      </c>
      <c r="I51" s="49">
        <f>+'2. KomVux'!C14</f>
        <v>0</v>
      </c>
      <c r="J51" s="49">
        <f>+'2. KomVux'!C15</f>
        <v>0</v>
      </c>
      <c r="K51" s="49"/>
      <c r="L51" s="116"/>
    </row>
    <row r="52" spans="2:12" ht="27.6" hidden="1" x14ac:dyDescent="0.25">
      <c r="B52" s="46" t="s">
        <v>73</v>
      </c>
      <c r="C52" s="49">
        <f>+'2. KomVux'!C18</f>
        <v>0</v>
      </c>
      <c r="D52" s="49">
        <f>+'2. KomVux'!C19</f>
        <v>0</v>
      </c>
      <c r="E52" s="49"/>
      <c r="F52" s="49"/>
      <c r="G52" s="49"/>
      <c r="H52" s="49"/>
      <c r="I52" s="49"/>
      <c r="J52" s="49"/>
      <c r="K52" s="49"/>
      <c r="L52" s="116"/>
    </row>
    <row r="53" spans="2:12" ht="14.4" hidden="1" thickBot="1" x14ac:dyDescent="0.3">
      <c r="B53" s="117" t="s">
        <v>128</v>
      </c>
      <c r="C53" s="49">
        <f>+'2. KomVux'!C22</f>
        <v>0</v>
      </c>
      <c r="D53" s="49">
        <f>+'2. KomVux'!C23</f>
        <v>0</v>
      </c>
      <c r="E53" s="116"/>
      <c r="F53" s="116"/>
      <c r="G53" s="116"/>
      <c r="H53" s="116"/>
      <c r="I53" s="116"/>
      <c r="J53" s="116"/>
      <c r="K53" s="116"/>
      <c r="L53" s="116"/>
    </row>
    <row r="54" spans="2:12" s="96" customFormat="1" ht="15.75" hidden="1" customHeight="1" x14ac:dyDescent="0.25">
      <c r="B54" s="94"/>
      <c r="C54" s="95"/>
      <c r="D54" s="95"/>
      <c r="E54" s="95"/>
      <c r="F54" s="95"/>
      <c r="G54" s="95"/>
      <c r="H54" s="95"/>
      <c r="I54" s="95"/>
      <c r="J54" s="95"/>
      <c r="K54" s="95"/>
      <c r="L54" s="95"/>
    </row>
    <row r="55" spans="2:12" ht="14.4" hidden="1" thickBot="1" x14ac:dyDescent="0.3">
      <c r="B55" s="118" t="s">
        <v>14</v>
      </c>
    </row>
    <row r="56" spans="2:12" ht="27.6" hidden="1" x14ac:dyDescent="0.25">
      <c r="B56" s="48" t="s">
        <v>65</v>
      </c>
      <c r="C56" s="49">
        <f>+'3. YH'!C5</f>
        <v>0</v>
      </c>
      <c r="D56" s="49"/>
      <c r="E56" s="49"/>
      <c r="F56" s="49"/>
      <c r="G56" s="49"/>
      <c r="H56" s="49"/>
      <c r="I56" s="49"/>
      <c r="J56" s="49"/>
      <c r="K56" s="49"/>
      <c r="L56" s="116"/>
    </row>
    <row r="57" spans="2:12" ht="45" hidden="1" customHeight="1" x14ac:dyDescent="0.25">
      <c r="B57" s="46" t="s">
        <v>51</v>
      </c>
      <c r="C57" s="49">
        <f>+'3. YH'!C8</f>
        <v>0</v>
      </c>
      <c r="D57" s="49">
        <f>+'3. YH'!C9</f>
        <v>0</v>
      </c>
      <c r="E57" s="49">
        <f>+'3. YH'!C10</f>
        <v>0</v>
      </c>
      <c r="F57" s="49">
        <f>+'3. YH'!C11</f>
        <v>0</v>
      </c>
      <c r="G57" s="49">
        <f>+'3. YH'!C12</f>
        <v>0</v>
      </c>
      <c r="J57" s="49"/>
      <c r="K57" s="49"/>
      <c r="L57" s="116"/>
    </row>
    <row r="58" spans="2:12" ht="15.75" hidden="1" customHeight="1" x14ac:dyDescent="0.25">
      <c r="B58" s="46" t="s">
        <v>50</v>
      </c>
      <c r="C58" s="49">
        <f>+'3. YH'!C15</f>
        <v>0</v>
      </c>
      <c r="D58" s="49">
        <f>+'3. YH'!C16</f>
        <v>0</v>
      </c>
      <c r="F58" s="75"/>
      <c r="G58" s="49"/>
      <c r="H58" s="49"/>
      <c r="I58" s="49"/>
      <c r="J58" s="49"/>
      <c r="K58" s="49"/>
      <c r="L58" s="116"/>
    </row>
    <row r="59" spans="2:12" ht="15.75" hidden="1" customHeight="1" thickBot="1" x14ac:dyDescent="0.3">
      <c r="B59" s="117" t="s">
        <v>128</v>
      </c>
      <c r="C59" s="49">
        <f>+'3. YH'!C19</f>
        <v>0</v>
      </c>
      <c r="D59" s="49">
        <f>+'3. YH'!C20</f>
        <v>0</v>
      </c>
      <c r="E59" s="49"/>
      <c r="F59" s="49"/>
      <c r="G59" s="116"/>
      <c r="H59" s="116"/>
      <c r="I59" s="116"/>
      <c r="J59" s="116"/>
      <c r="K59" s="116"/>
      <c r="L59" s="116"/>
    </row>
    <row r="60" spans="2:12" s="96" customFormat="1" ht="15.75" hidden="1" customHeight="1" x14ac:dyDescent="0.25">
      <c r="B60" s="94"/>
      <c r="C60" s="95"/>
      <c r="D60" s="95"/>
      <c r="E60" s="95"/>
      <c r="F60" s="95"/>
      <c r="G60" s="95"/>
      <c r="H60" s="95"/>
      <c r="I60" s="95"/>
      <c r="J60" s="95"/>
      <c r="K60" s="95"/>
      <c r="L60" s="95"/>
    </row>
    <row r="61" spans="2:12" ht="14.4" hidden="1" thickBot="1" x14ac:dyDescent="0.3">
      <c r="B61" s="93" t="s">
        <v>15</v>
      </c>
    </row>
    <row r="62" spans="2:12" ht="27.6" hidden="1" x14ac:dyDescent="0.25">
      <c r="B62" s="48" t="s">
        <v>65</v>
      </c>
      <c r="C62" s="49">
        <f>+'4. Högskola'!C5</f>
        <v>0</v>
      </c>
      <c r="D62" s="49"/>
      <c r="E62" s="49"/>
      <c r="F62" s="49"/>
      <c r="G62" s="49"/>
      <c r="H62" s="49"/>
      <c r="I62" s="49"/>
      <c r="J62" s="49"/>
      <c r="K62" s="49"/>
      <c r="L62" s="116"/>
    </row>
    <row r="63" spans="2:12" ht="41.4" hidden="1" x14ac:dyDescent="0.25">
      <c r="B63" s="46" t="s">
        <v>51</v>
      </c>
      <c r="C63" s="49">
        <f>+'4. Högskola'!C8</f>
        <v>0</v>
      </c>
      <c r="D63" s="49">
        <f>+'4. Högskola'!C9</f>
        <v>0</v>
      </c>
      <c r="E63" s="49">
        <f>+'4. Högskola'!C10</f>
        <v>0</v>
      </c>
      <c r="F63" s="49">
        <f>+'4. Högskola'!C11</f>
        <v>0</v>
      </c>
      <c r="G63" s="49">
        <f>+'4. Högskola'!C12</f>
        <v>0</v>
      </c>
      <c r="H63" s="49">
        <f>+'4. Högskola'!C13</f>
        <v>0</v>
      </c>
      <c r="J63" s="49"/>
      <c r="K63" s="49"/>
      <c r="L63" s="116"/>
    </row>
    <row r="64" spans="2:12" ht="27.6" hidden="1" x14ac:dyDescent="0.25">
      <c r="B64" s="46" t="s">
        <v>73</v>
      </c>
      <c r="C64" s="49">
        <f>+'4. Högskola'!C16</f>
        <v>0</v>
      </c>
      <c r="D64" s="49">
        <f>+'4. Högskola'!C17</f>
        <v>0</v>
      </c>
      <c r="E64" s="75"/>
      <c r="F64" s="75"/>
      <c r="G64" s="49"/>
      <c r="H64" s="49"/>
      <c r="I64" s="49"/>
      <c r="J64" s="49"/>
      <c r="K64" s="49"/>
      <c r="L64" s="116"/>
    </row>
    <row r="65" spans="2:12" ht="14.4" hidden="1" thickBot="1" x14ac:dyDescent="0.3">
      <c r="B65" s="117" t="s">
        <v>128</v>
      </c>
      <c r="C65" s="49">
        <f>+'4. Högskola'!C20</f>
        <v>0</v>
      </c>
      <c r="D65" s="49">
        <f>+'4. Högskola'!C21</f>
        <v>0</v>
      </c>
      <c r="E65" s="123">
        <f>+'4. Högskola'!C22</f>
        <v>0</v>
      </c>
      <c r="F65" s="116"/>
      <c r="G65" s="116"/>
      <c r="H65" s="116"/>
      <c r="I65" s="116"/>
      <c r="J65" s="116"/>
      <c r="K65" s="116"/>
      <c r="L65" s="116"/>
    </row>
    <row r="66" spans="2:12" s="96" customFormat="1" ht="15.75" hidden="1" customHeight="1" x14ac:dyDescent="0.25">
      <c r="B66" s="94"/>
      <c r="C66" s="95"/>
      <c r="D66" s="95"/>
      <c r="E66" s="95"/>
      <c r="F66" s="95"/>
      <c r="G66" s="95"/>
      <c r="H66" s="95"/>
      <c r="I66" s="95"/>
      <c r="J66" s="95"/>
      <c r="K66" s="95"/>
      <c r="L66" s="95"/>
    </row>
    <row r="67" spans="2:12" ht="14.4" hidden="1" thickBot="1" x14ac:dyDescent="0.3">
      <c r="B67" s="118" t="s">
        <v>16</v>
      </c>
    </row>
    <row r="68" spans="2:12" ht="27.6" hidden="1" x14ac:dyDescent="0.25">
      <c r="B68" s="48" t="s">
        <v>65</v>
      </c>
      <c r="C68" s="49">
        <f>+'5. Bransch'!C5</f>
        <v>0</v>
      </c>
      <c r="D68" s="49"/>
      <c r="E68" s="49"/>
      <c r="F68" s="49"/>
      <c r="G68" s="49"/>
      <c r="H68" s="49"/>
      <c r="I68" s="49"/>
      <c r="J68" s="49"/>
      <c r="K68" s="49"/>
      <c r="L68" s="116"/>
    </row>
    <row r="69" spans="2:12" ht="45" hidden="1" customHeight="1" x14ac:dyDescent="0.25">
      <c r="B69" s="46" t="s">
        <v>51</v>
      </c>
      <c r="C69" s="49">
        <f>+'5. Bransch'!C8</f>
        <v>0</v>
      </c>
      <c r="D69" s="49">
        <f>+'5. Bransch'!C9</f>
        <v>0</v>
      </c>
      <c r="E69" s="49">
        <f>+'5. Bransch'!C10</f>
        <v>0</v>
      </c>
      <c r="F69" s="49">
        <f>+'5. Bransch'!C11</f>
        <v>0</v>
      </c>
      <c r="G69" s="49">
        <f>+'5. Bransch'!C12</f>
        <v>0</v>
      </c>
      <c r="H69" s="49">
        <f>+'5. Bransch'!C13</f>
        <v>0</v>
      </c>
      <c r="I69" s="75"/>
      <c r="J69" s="75"/>
      <c r="K69" s="49"/>
      <c r="L69" s="116"/>
    </row>
    <row r="70" spans="2:12" ht="15.75" hidden="1" customHeight="1" x14ac:dyDescent="0.25">
      <c r="B70" s="46" t="s">
        <v>50</v>
      </c>
      <c r="C70" s="49">
        <f>+'5. Bransch'!C16</f>
        <v>0</v>
      </c>
      <c r="D70" s="49">
        <f>+'5. Bransch'!C17</f>
        <v>0</v>
      </c>
      <c r="E70" s="49">
        <f>+'5. Bransch'!C18</f>
        <v>0</v>
      </c>
      <c r="F70" s="49">
        <f>+'5. Bransch'!C19</f>
        <v>0</v>
      </c>
      <c r="G70" s="75"/>
      <c r="H70" s="75"/>
      <c r="I70" s="49"/>
      <c r="J70" s="49"/>
      <c r="K70" s="49"/>
      <c r="L70" s="116"/>
    </row>
    <row r="71" spans="2:12" ht="15.75" hidden="1" customHeight="1" thickBot="1" x14ac:dyDescent="0.3">
      <c r="B71" s="117" t="s">
        <v>128</v>
      </c>
      <c r="C71" s="49">
        <f>+'5. Bransch'!C22</f>
        <v>0</v>
      </c>
      <c r="D71" s="49">
        <f>+'5. Bransch'!C23</f>
        <v>0</v>
      </c>
      <c r="E71" s="49">
        <f>+'5. Bransch'!C24</f>
        <v>0</v>
      </c>
      <c r="F71" s="123">
        <f>+'5. Bransch'!C25</f>
        <v>0</v>
      </c>
      <c r="G71" s="123">
        <f>+'5. Bransch'!C26</f>
        <v>0</v>
      </c>
      <c r="H71" s="116"/>
      <c r="I71" s="116"/>
      <c r="J71" s="116"/>
      <c r="K71" s="116"/>
      <c r="L71" s="116"/>
    </row>
    <row r="72" spans="2:12" s="96" customFormat="1" ht="15.75" hidden="1" customHeight="1" x14ac:dyDescent="0.25">
      <c r="B72" s="94"/>
      <c r="C72" s="95"/>
      <c r="D72" s="95"/>
      <c r="E72" s="95"/>
      <c r="F72" s="95"/>
      <c r="G72" s="95"/>
      <c r="H72" s="95"/>
      <c r="I72" s="95"/>
      <c r="J72" s="95"/>
      <c r="K72" s="95"/>
      <c r="L72" s="95"/>
    </row>
    <row r="73" spans="2:12" ht="14.4" hidden="1" thickBot="1" x14ac:dyDescent="0.3">
      <c r="B73" s="118" t="s">
        <v>63</v>
      </c>
    </row>
    <row r="74" spans="2:12" ht="27.6" hidden="1" x14ac:dyDescent="0.25">
      <c r="B74" s="48" t="s">
        <v>65</v>
      </c>
      <c r="C74" s="49">
        <f>+'6. Folkbildning'!C5</f>
        <v>0</v>
      </c>
      <c r="D74" s="49"/>
      <c r="E74" s="49"/>
      <c r="F74" s="49"/>
      <c r="G74" s="49"/>
      <c r="H74" s="49"/>
      <c r="I74" s="49"/>
      <c r="J74" s="49"/>
      <c r="K74" s="49"/>
      <c r="L74" s="116"/>
    </row>
    <row r="75" spans="2:12" ht="45" hidden="1" customHeight="1" x14ac:dyDescent="0.25">
      <c r="B75" s="46" t="s">
        <v>51</v>
      </c>
      <c r="C75" s="49">
        <f>+'6. Folkbildning'!C8</f>
        <v>0</v>
      </c>
      <c r="D75" s="49">
        <f>+'6. Folkbildning'!C9</f>
        <v>0</v>
      </c>
      <c r="E75" s="49">
        <f>+'6. Folkbildning'!C10</f>
        <v>0</v>
      </c>
      <c r="F75" s="49">
        <f>+'6. Folkbildning'!C11</f>
        <v>0</v>
      </c>
      <c r="G75" s="49">
        <f>+'6. Folkbildning'!C12</f>
        <v>0</v>
      </c>
      <c r="H75" s="49">
        <f>+'6. Folkbildning'!C13</f>
        <v>0</v>
      </c>
      <c r="J75" s="49"/>
      <c r="K75" s="49"/>
      <c r="L75" s="116"/>
    </row>
    <row r="76" spans="2:12" ht="27.6" hidden="1" x14ac:dyDescent="0.25">
      <c r="B76" s="46" t="s">
        <v>73</v>
      </c>
      <c r="C76" s="49">
        <f>+'6. Folkbildning'!C16</f>
        <v>0</v>
      </c>
      <c r="D76" s="49">
        <f>+'6. Folkbildning'!C17</f>
        <v>0</v>
      </c>
      <c r="E76" s="75"/>
      <c r="F76" s="75"/>
      <c r="G76" s="49"/>
      <c r="H76" s="49"/>
      <c r="I76" s="49"/>
      <c r="J76" s="49"/>
      <c r="K76" s="49"/>
      <c r="L76" s="116"/>
    </row>
    <row r="77" spans="2:12" ht="14.4" hidden="1" thickBot="1" x14ac:dyDescent="0.3">
      <c r="B77" s="117" t="s">
        <v>128</v>
      </c>
      <c r="C77" s="49">
        <f>+'6. Folkbildning'!C20</f>
        <v>0</v>
      </c>
      <c r="D77" s="49">
        <f>+'6. Folkbildning'!C21</f>
        <v>0</v>
      </c>
      <c r="E77" s="123"/>
    </row>
  </sheetData>
  <mergeCells count="13">
    <mergeCell ref="C15:E15"/>
    <mergeCell ref="R15:T15"/>
    <mergeCell ref="O15:Q15"/>
    <mergeCell ref="L15:N15"/>
    <mergeCell ref="I15:K15"/>
    <mergeCell ref="F15:H15"/>
    <mergeCell ref="B2:T2"/>
    <mergeCell ref="R4:T4"/>
    <mergeCell ref="C4:E4"/>
    <mergeCell ref="F4:H4"/>
    <mergeCell ref="I4:K4"/>
    <mergeCell ref="L4:N4"/>
    <mergeCell ref="O4:Q4"/>
  </mergeCells>
  <conditionalFormatting sqref="C15:E15">
    <cfRule type="cellIs" dxfId="413" priority="15" operator="between">
      <formula>1</formula>
      <formula>1000</formula>
    </cfRule>
  </conditionalFormatting>
  <conditionalFormatting sqref="R15:T15">
    <cfRule type="cellIs" dxfId="412" priority="14" operator="between">
      <formula>1</formula>
      <formula>1000</formula>
    </cfRule>
  </conditionalFormatting>
  <conditionalFormatting sqref="F15:H15">
    <cfRule type="cellIs" dxfId="411" priority="13" operator="between">
      <formula>1</formula>
      <formula>1000</formula>
    </cfRule>
  </conditionalFormatting>
  <conditionalFormatting sqref="I15:K15">
    <cfRule type="cellIs" dxfId="410" priority="12" operator="between">
      <formula>1</formula>
      <formula>1000</formula>
    </cfRule>
  </conditionalFormatting>
  <conditionalFormatting sqref="L15:N15">
    <cfRule type="cellIs" dxfId="409" priority="11" operator="between">
      <formula>1</formula>
      <formula>1000</formula>
    </cfRule>
  </conditionalFormatting>
  <conditionalFormatting sqref="O15:Q15">
    <cfRule type="cellIs" dxfId="408" priority="10" operator="between">
      <formula>1</formula>
      <formula>1000</formula>
    </cfRule>
  </conditionalFormatting>
  <conditionalFormatting sqref="J63:L63 E62:L62 E63:H63 C62:D64 G64:L64 C65:L65">
    <cfRule type="colorScale" priority="238">
      <colorScale>
        <cfvo type="min"/>
        <cfvo type="max"/>
        <color rgb="FFFF7128"/>
        <color rgb="FFFFEF9C"/>
      </colorScale>
    </cfRule>
    <cfRule type="containsText" dxfId="407" priority="239" operator="containsText" text="Nej">
      <formula>NOT(ISERROR(SEARCH("Nej",C62)))</formula>
    </cfRule>
    <cfRule type="containsText" dxfId="406" priority="240" operator="containsText" text="JA">
      <formula>NOT(ISERROR(SEARCH("JA",C62)))</formula>
    </cfRule>
  </conditionalFormatting>
  <conditionalFormatting sqref="J57:L57 H56:L56 E56:G57 C56:D58 G58:L58 C59:L59">
    <cfRule type="colorScale" priority="244">
      <colorScale>
        <cfvo type="min"/>
        <cfvo type="max"/>
        <color rgb="FFFF7128"/>
        <color rgb="FFFFEF9C"/>
      </colorScale>
    </cfRule>
    <cfRule type="containsText" dxfId="405" priority="245" operator="containsText" text="Nej">
      <formula>NOT(ISERROR(SEARCH("Nej",C56)))</formula>
    </cfRule>
    <cfRule type="containsText" dxfId="404" priority="246" operator="containsText" text="JA">
      <formula>NOT(ISERROR(SEARCH("JA",C56)))</formula>
    </cfRule>
  </conditionalFormatting>
  <conditionalFormatting sqref="K69:L69 I70:L70 F68:L68 C68:E69 F69:H69 C71:L71 C70:F70">
    <cfRule type="colorScale" priority="250">
      <colorScale>
        <cfvo type="min"/>
        <cfvo type="max"/>
        <color rgb="FFFF7128"/>
        <color rgb="FFFFEF9C"/>
      </colorScale>
    </cfRule>
    <cfRule type="containsText" dxfId="403" priority="251" operator="containsText" text="Nej">
      <formula>NOT(ISERROR(SEARCH("Nej",C68)))</formula>
    </cfRule>
    <cfRule type="containsText" dxfId="402" priority="252" operator="containsText" text="JA">
      <formula>NOT(ISERROR(SEARCH("JA",C68)))</formula>
    </cfRule>
  </conditionalFormatting>
  <conditionalFormatting sqref="J75:L75 G76:L76 C74:L74 C76:D76 C75:H75 C77:E77">
    <cfRule type="colorScale" priority="253">
      <colorScale>
        <cfvo type="min"/>
        <cfvo type="max"/>
        <color rgb="FFFF7128"/>
        <color rgb="FFFFEF9C"/>
      </colorScale>
    </cfRule>
    <cfRule type="containsText" dxfId="401" priority="254" operator="containsText" text="Nej">
      <formula>NOT(ISERROR(SEARCH("Nej",C74)))</formula>
    </cfRule>
    <cfRule type="containsText" dxfId="400" priority="255" operator="containsText" text="JA">
      <formula>NOT(ISERROR(SEARCH("JA",C74)))</formula>
    </cfRule>
  </conditionalFormatting>
  <conditionalFormatting sqref="C50:L54">
    <cfRule type="colorScale" priority="746">
      <colorScale>
        <cfvo type="min"/>
        <cfvo type="max"/>
        <color rgb="FFFF7128"/>
        <color rgb="FFFFEF9C"/>
      </colorScale>
    </cfRule>
    <cfRule type="containsText" dxfId="399" priority="747" operator="containsText" text="Nej">
      <formula>NOT(ISERROR(SEARCH("Nej",C50)))</formula>
    </cfRule>
    <cfRule type="containsText" dxfId="398" priority="748" operator="containsText" text="JA">
      <formula>NOT(ISERROR(SEARCH("JA",C50)))</formula>
    </cfRule>
  </conditionalFormatting>
  <conditionalFormatting sqref="C60:L60">
    <cfRule type="colorScale" priority="752">
      <colorScale>
        <cfvo type="min"/>
        <cfvo type="max"/>
        <color rgb="FFFF7128"/>
        <color rgb="FFFFEF9C"/>
      </colorScale>
    </cfRule>
    <cfRule type="containsText" dxfId="397" priority="753" operator="containsText" text="Nej">
      <formula>NOT(ISERROR(SEARCH("Nej",C60)))</formula>
    </cfRule>
    <cfRule type="containsText" dxfId="396" priority="754" operator="containsText" text="JA">
      <formula>NOT(ISERROR(SEARCH("JA",C60)))</formula>
    </cfRule>
  </conditionalFormatting>
  <conditionalFormatting sqref="C66:L66">
    <cfRule type="colorScale" priority="758">
      <colorScale>
        <cfvo type="min"/>
        <cfvo type="max"/>
        <color rgb="FFFF7128"/>
        <color rgb="FFFFEF9C"/>
      </colorScale>
    </cfRule>
    <cfRule type="containsText" dxfId="395" priority="759" operator="containsText" text="Nej">
      <formula>NOT(ISERROR(SEARCH("Nej",C66)))</formula>
    </cfRule>
    <cfRule type="containsText" dxfId="394" priority="760" operator="containsText" text="JA">
      <formula>NOT(ISERROR(SEARCH("JA",C66)))</formula>
    </cfRule>
  </conditionalFormatting>
  <conditionalFormatting sqref="C72:L72">
    <cfRule type="colorScale" priority="764">
      <colorScale>
        <cfvo type="min"/>
        <cfvo type="max"/>
        <color rgb="FFFF7128"/>
        <color rgb="FFFFEF9C"/>
      </colorScale>
    </cfRule>
    <cfRule type="containsText" dxfId="393" priority="765" operator="containsText" text="Nej">
      <formula>NOT(ISERROR(SEARCH("Nej",C72)))</formula>
    </cfRule>
    <cfRule type="containsText" dxfId="392" priority="766" operator="containsText" text="JA">
      <formula>NOT(ISERROR(SEARCH("JA",C72)))</formula>
    </cfRule>
  </conditionalFormatting>
  <conditionalFormatting sqref="C43:L47">
    <cfRule type="colorScale" priority="770">
      <colorScale>
        <cfvo type="min"/>
        <cfvo type="max"/>
        <color rgb="FFFF7128"/>
        <color rgb="FFFFEF9C"/>
      </colorScale>
    </cfRule>
    <cfRule type="containsText" dxfId="391" priority="771" operator="containsText" text="Nej">
      <formula>NOT(ISERROR(SEARCH("Nej",C43)))</formula>
    </cfRule>
    <cfRule type="containsText" dxfId="390" priority="772" operator="containsText" text="JA">
      <formula>NOT(ISERROR(SEARCH("JA",C43)))</formula>
    </cfRule>
  </conditionalFormatting>
  <pageMargins left="0.25" right="0.25" top="0.42895833333333333" bottom="0.75" header="0.19968749999999999" footer="0.3"/>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F004A378061DE4E9DC3C0D71B33F4E9" ma:contentTypeVersion="13" ma:contentTypeDescription="Skapa ett nytt dokument." ma:contentTypeScope="" ma:versionID="90260d2e9d67f2f4c29054ac04e46e37">
  <xsd:schema xmlns:xsd="http://www.w3.org/2001/XMLSchema" xmlns:xs="http://www.w3.org/2001/XMLSchema" xmlns:p="http://schemas.microsoft.com/office/2006/metadata/properties" xmlns:ns3="71219cec-90b7-40a3-839e-98aba0417f38" xmlns:ns4="8fe0fa9f-a1ed-4e4b-9d65-8b2337b47276" targetNamespace="http://schemas.microsoft.com/office/2006/metadata/properties" ma:root="true" ma:fieldsID="fc8e7e1b02f3892b04b2d64bad1e83e2" ns3:_="" ns4:_="">
    <xsd:import namespace="71219cec-90b7-40a3-839e-98aba0417f38"/>
    <xsd:import namespace="8fe0fa9f-a1ed-4e4b-9d65-8b2337b4727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219cec-90b7-40a3-839e-98aba0417f38"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description="" ma:internalName="SharedWithDetails" ma:readOnly="true">
      <xsd:simpleType>
        <xsd:restriction base="dms:Note">
          <xsd:maxLength value="255"/>
        </xsd:restriction>
      </xsd:simpleType>
    </xsd:element>
    <xsd:element name="SharingHintHash" ma:index="10" nillable="true" ma:displayName="Delar tips,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e0fa9f-a1ed-4e4b-9d65-8b2337b4727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2D8964-57E2-4DEC-951F-7B85A3CC3F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219cec-90b7-40a3-839e-98aba0417f38"/>
    <ds:schemaRef ds:uri="8fe0fa9f-a1ed-4e4b-9d65-8b2337b47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EB0785-AB6A-4268-A9B3-9A47DC653F63}">
  <ds:schemaRefs>
    <ds:schemaRef ds:uri="http://schemas.microsoft.com/sharepoint/v3/contenttype/forms"/>
  </ds:schemaRefs>
</ds:datastoreItem>
</file>

<file path=customXml/itemProps3.xml><?xml version="1.0" encoding="utf-8"?>
<ds:datastoreItem xmlns:ds="http://schemas.openxmlformats.org/officeDocument/2006/customXml" ds:itemID="{BEC03572-D191-42D8-B642-CB0D5114709C}">
  <ds:schemaRefs>
    <ds:schemaRef ds:uri="http://purl.org/dc/terms/"/>
    <ds:schemaRef ds:uri="http://schemas.openxmlformats.org/package/2006/metadata/core-properties"/>
    <ds:schemaRef ds:uri="http://schemas.microsoft.com/office/2006/documentManagement/types"/>
    <ds:schemaRef ds:uri="8fe0fa9f-a1ed-4e4b-9d65-8b2337b47276"/>
    <ds:schemaRef ds:uri="http://purl.org/dc/elements/1.1/"/>
    <ds:schemaRef ds:uri="http://schemas.microsoft.com/office/2006/metadata/properties"/>
    <ds:schemaRef ds:uri="http://schemas.microsoft.com/office/infopath/2007/PartnerControls"/>
    <ds:schemaRef ds:uri="71219cec-90b7-40a3-839e-98aba0417f3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24</vt:i4>
      </vt:variant>
    </vt:vector>
  </HeadingPairs>
  <TitlesOfParts>
    <vt:vector size="24" baseType="lpstr">
      <vt:lpstr>Börja här</vt:lpstr>
      <vt:lpstr>RUAs aktiviteter</vt:lpstr>
      <vt:lpstr>1. BAS Grund </vt:lpstr>
      <vt:lpstr>2. KomVux</vt:lpstr>
      <vt:lpstr>3. YH</vt:lpstr>
      <vt:lpstr>4. Högskola</vt:lpstr>
      <vt:lpstr>5. Bransch</vt:lpstr>
      <vt:lpstr>6. Folkbildning</vt:lpstr>
      <vt:lpstr>Sammanställning </vt:lpstr>
      <vt:lpstr>Handlingsplan Kompetens</vt:lpstr>
      <vt:lpstr>Handlingsplan Stödinsats</vt:lpstr>
      <vt:lpstr>Strategiska Beslut</vt:lpstr>
      <vt:lpstr>5</vt:lpstr>
      <vt:lpstr>1</vt:lpstr>
      <vt:lpstr>2</vt:lpstr>
      <vt:lpstr>3</vt:lpstr>
      <vt:lpstr>4</vt:lpstr>
      <vt:lpstr>6</vt:lpstr>
      <vt:lpstr>7</vt:lpstr>
      <vt:lpstr>8</vt:lpstr>
      <vt:lpstr>9</vt:lpstr>
      <vt:lpstr>10</vt:lpstr>
      <vt:lpstr>Bild översikt</vt:lpstr>
      <vt:lpstr>5 stegs processen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Ingemar Persson</dc:creator>
  <dc:description>YH9101, v.2.0, 2016-03-18</dc:description>
  <cp:lastModifiedBy>bjorn.dufvahellsten@gmail.com</cp:lastModifiedBy>
  <cp:lastPrinted>2021-10-14T08:33:37Z</cp:lastPrinted>
  <dcterms:created xsi:type="dcterms:W3CDTF">2015-03-24T14:28:33Z</dcterms:created>
  <dcterms:modified xsi:type="dcterms:W3CDTF">2022-11-28T15:40:46Z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0x010100AF004A378061DE4E9DC3C0D71B33F4E9</vt:lpwstr>
  </property>
</Properties>
</file>